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AZPISI 2016-2023\6.a dopolnjevanje SME instrumenta - Faza2\Potrjen JR\Besedilo JR in RD\Sprememba JR in RD_julij 2019_nov logo\"/>
    </mc:Choice>
  </mc:AlternateContent>
  <bookViews>
    <workbookView xWindow="0" yWindow="0" windowWidth="28800" windowHeight="11205"/>
  </bookViews>
  <sheets>
    <sheet name="Obr. 3B konzorcij SKUPAJ" sheetId="3" r:id="rId1"/>
    <sheet name="Obr. 3B vodilni partner" sheetId="1" r:id="rId2"/>
    <sheet name="Obr. 3B partner 1" sheetId="4" r:id="rId3"/>
    <sheet name="Obr. 3B partner 2" sheetId="6" r:id="rId4"/>
    <sheet name="Obr. 3B partner 3" sheetId="7" r:id="rId5"/>
    <sheet name="Obr. 3B partner 4" sheetId="8" r:id="rId6"/>
    <sheet name="Obr. 3B partner 5" sheetId="9" r:id="rId7"/>
    <sheet name="Obr. 3B partner 6" sheetId="10" r:id="rId8"/>
    <sheet name="Obr. 3B partner 7" sheetId="11" r:id="rId9"/>
    <sheet name="Obr. 3B partner 8" sheetId="12" r:id="rId10"/>
    <sheet name="Obr. 3B partner 9" sheetId="13" r:id="rId11"/>
    <sheet name="Obr. 3B partner 10" sheetId="15" r:id="rId12"/>
  </sheets>
  <definedNames>
    <definedName name="Diseminacija" localSheetId="2">#REF!</definedName>
    <definedName name="Diseminacija" localSheetId="11">#REF!</definedName>
    <definedName name="Diseminacija" localSheetId="3">#REF!</definedName>
    <definedName name="Diseminacija" localSheetId="4">#REF!</definedName>
    <definedName name="Diseminacija" localSheetId="5">#REF!</definedName>
    <definedName name="Diseminacija" localSheetId="6">#REF!</definedName>
    <definedName name="Diseminacija" localSheetId="7">#REF!</definedName>
    <definedName name="Diseminacija" localSheetId="8">#REF!</definedName>
    <definedName name="Diseminacija" localSheetId="9">#REF!</definedName>
    <definedName name="Diseminacija" localSheetId="10">#REF!</definedName>
    <definedName name="Diseminacija">#REF!</definedName>
    <definedName name="Velikost" localSheetId="2">#REF!</definedName>
    <definedName name="Velikost" localSheetId="11">#REF!</definedName>
    <definedName name="Velikost" localSheetId="3">#REF!</definedName>
    <definedName name="Velikost" localSheetId="4">#REF!</definedName>
    <definedName name="Velikost" localSheetId="5">#REF!</definedName>
    <definedName name="Velikost" localSheetId="6">#REF!</definedName>
    <definedName name="Velikost" localSheetId="7">#REF!</definedName>
    <definedName name="Velikost" localSheetId="8">#REF!</definedName>
    <definedName name="Velikost" localSheetId="9">#REF!</definedName>
    <definedName name="Velikost" localSheetId="10">#REF!</definedName>
    <definedName name="Velikost">#REF!</definedName>
  </definedNames>
  <calcPr calcId="162913"/>
</workbook>
</file>

<file path=xl/calcChain.xml><?xml version="1.0" encoding="utf-8"?>
<calcChain xmlns="http://schemas.openxmlformats.org/spreadsheetml/2006/main">
  <c r="C58" i="15" l="1"/>
  <c r="B58" i="15"/>
  <c r="C47" i="15"/>
  <c r="B47" i="15"/>
  <c r="C36" i="15"/>
  <c r="B36" i="15"/>
  <c r="C25" i="15"/>
  <c r="B25" i="15"/>
  <c r="C58" i="13"/>
  <c r="B58" i="13"/>
  <c r="C47" i="13"/>
  <c r="B47" i="13"/>
  <c r="C36" i="13"/>
  <c r="B36" i="13"/>
  <c r="C25" i="13"/>
  <c r="B25" i="13"/>
  <c r="C58" i="12"/>
  <c r="B58" i="12"/>
  <c r="C47" i="12"/>
  <c r="B47" i="12"/>
  <c r="C36" i="12"/>
  <c r="B36" i="12"/>
  <c r="C25" i="12"/>
  <c r="B25" i="12"/>
  <c r="C58" i="11"/>
  <c r="B58" i="11"/>
  <c r="C47" i="11"/>
  <c r="B47" i="11"/>
  <c r="C36" i="11"/>
  <c r="B36" i="11"/>
  <c r="C25" i="11"/>
  <c r="B25" i="11"/>
  <c r="C58" i="10"/>
  <c r="B58" i="10"/>
  <c r="C47" i="10"/>
  <c r="B47" i="10"/>
  <c r="C36" i="10"/>
  <c r="B36" i="10"/>
  <c r="C25" i="10"/>
  <c r="B25" i="10"/>
  <c r="C58" i="9"/>
  <c r="B58" i="9"/>
  <c r="C47" i="9"/>
  <c r="B47" i="9"/>
  <c r="C36" i="9"/>
  <c r="B36" i="9"/>
  <c r="C25" i="9"/>
  <c r="B25" i="9"/>
  <c r="C58" i="8"/>
  <c r="B58" i="8"/>
  <c r="C47" i="8"/>
  <c r="B47" i="8"/>
  <c r="C36" i="8"/>
  <c r="B36" i="8"/>
  <c r="C25" i="8"/>
  <c r="B25" i="8"/>
  <c r="C58" i="7"/>
  <c r="B58" i="7"/>
  <c r="C47" i="7"/>
  <c r="B47" i="7"/>
  <c r="C36" i="7"/>
  <c r="B36" i="7"/>
  <c r="C25" i="7"/>
  <c r="B25" i="7"/>
  <c r="C58" i="6"/>
  <c r="B58" i="6"/>
  <c r="C47" i="6"/>
  <c r="B47" i="6"/>
  <c r="C36" i="6"/>
  <c r="B36" i="6"/>
  <c r="C25" i="6"/>
  <c r="B25" i="6"/>
  <c r="C58" i="4"/>
  <c r="B58" i="4"/>
  <c r="C47" i="4"/>
  <c r="B47" i="4"/>
  <c r="C36" i="4"/>
  <c r="B36" i="4"/>
  <c r="C25" i="4"/>
  <c r="B25" i="4"/>
  <c r="C58" i="1"/>
  <c r="B58" i="1"/>
  <c r="C47" i="1"/>
  <c r="B47" i="1"/>
  <c r="C36" i="1"/>
  <c r="B36" i="1"/>
  <c r="C25" i="1"/>
  <c r="B25" i="1"/>
  <c r="C69" i="9" l="1"/>
  <c r="B48" i="7"/>
  <c r="C37" i="7"/>
  <c r="B37" i="7"/>
  <c r="B37" i="6"/>
  <c r="C52" i="3"/>
  <c r="B52" i="3"/>
  <c r="C51" i="3"/>
  <c r="B51" i="3"/>
  <c r="C50" i="3"/>
  <c r="B50" i="3"/>
  <c r="C49" i="3"/>
  <c r="B49" i="3"/>
  <c r="C48" i="3"/>
  <c r="B48" i="3"/>
  <c r="C47" i="3"/>
  <c r="B47" i="3"/>
  <c r="C41" i="3"/>
  <c r="B41" i="3"/>
  <c r="C40" i="3"/>
  <c r="B40" i="3"/>
  <c r="C39" i="3"/>
  <c r="B39" i="3"/>
  <c r="C38" i="3"/>
  <c r="B38" i="3"/>
  <c r="C37" i="3"/>
  <c r="B37" i="3"/>
  <c r="C36" i="3"/>
  <c r="B36" i="3"/>
  <c r="C30" i="3"/>
  <c r="B30" i="3"/>
  <c r="C29" i="3"/>
  <c r="B29" i="3"/>
  <c r="C28" i="3"/>
  <c r="B28" i="3"/>
  <c r="C27" i="3"/>
  <c r="B27" i="3"/>
  <c r="C26" i="3"/>
  <c r="B26" i="3"/>
  <c r="C25" i="3"/>
  <c r="B25" i="3"/>
  <c r="C19" i="3"/>
  <c r="C18" i="3"/>
  <c r="C17" i="3"/>
  <c r="C16" i="3"/>
  <c r="C15" i="3"/>
  <c r="C14" i="3"/>
  <c r="B19" i="3"/>
  <c r="B18" i="3"/>
  <c r="B17" i="3"/>
  <c r="B16" i="3"/>
  <c r="B15" i="3"/>
  <c r="B14" i="3"/>
  <c r="C68" i="15"/>
  <c r="B68" i="15"/>
  <c r="C67" i="15"/>
  <c r="B67" i="15"/>
  <c r="C66" i="15"/>
  <c r="B66" i="15"/>
  <c r="C65" i="15"/>
  <c r="B65" i="15"/>
  <c r="C64" i="15"/>
  <c r="B64" i="15"/>
  <c r="C63" i="15"/>
  <c r="B63" i="15"/>
  <c r="C59" i="15"/>
  <c r="B59" i="15"/>
  <c r="G57" i="15"/>
  <c r="G56" i="15"/>
  <c r="G55" i="15"/>
  <c r="G54" i="15"/>
  <c r="G53" i="15"/>
  <c r="G52" i="15"/>
  <c r="B48" i="15"/>
  <c r="G46" i="15"/>
  <c r="G45" i="15"/>
  <c r="G44" i="15"/>
  <c r="G43" i="15"/>
  <c r="G42" i="15"/>
  <c r="G41" i="15"/>
  <c r="C37" i="15"/>
  <c r="B37" i="15"/>
  <c r="G35" i="15"/>
  <c r="G34" i="15"/>
  <c r="G33" i="15"/>
  <c r="G32" i="15"/>
  <c r="G31" i="15"/>
  <c r="G30" i="15"/>
  <c r="B26" i="15"/>
  <c r="G24" i="15"/>
  <c r="G23" i="15"/>
  <c r="G22" i="15"/>
  <c r="G21" i="15"/>
  <c r="G20" i="15"/>
  <c r="G19" i="15"/>
  <c r="B12" i="15"/>
  <c r="D58" i="15" s="1"/>
  <c r="E58" i="15" s="1"/>
  <c r="C68" i="13"/>
  <c r="B68" i="13"/>
  <c r="C67" i="13"/>
  <c r="B67" i="13"/>
  <c r="C66" i="13"/>
  <c r="B66" i="13"/>
  <c r="C65" i="13"/>
  <c r="B65" i="13"/>
  <c r="C64" i="13"/>
  <c r="B64" i="13"/>
  <c r="C63" i="13"/>
  <c r="B63" i="13"/>
  <c r="C59" i="13"/>
  <c r="B59" i="13"/>
  <c r="G57" i="13"/>
  <c r="G56" i="13"/>
  <c r="G55" i="13"/>
  <c r="G54" i="13"/>
  <c r="G53" i="13"/>
  <c r="G52" i="13"/>
  <c r="B48" i="13"/>
  <c r="G46" i="13"/>
  <c r="G45" i="13"/>
  <c r="G44" i="13"/>
  <c r="G43" i="13"/>
  <c r="G42" i="13"/>
  <c r="G41" i="13"/>
  <c r="C37" i="13"/>
  <c r="B37" i="13"/>
  <c r="G35" i="13"/>
  <c r="G34" i="13"/>
  <c r="G33" i="13"/>
  <c r="G32" i="13"/>
  <c r="G31" i="13"/>
  <c r="G30" i="13"/>
  <c r="G24" i="13"/>
  <c r="G23" i="13"/>
  <c r="G22" i="13"/>
  <c r="G21" i="13"/>
  <c r="G20" i="13"/>
  <c r="G19" i="13"/>
  <c r="B12" i="13"/>
  <c r="D58" i="13" s="1"/>
  <c r="C68" i="12"/>
  <c r="B68" i="12"/>
  <c r="C67" i="12"/>
  <c r="B67" i="12"/>
  <c r="C66" i="12"/>
  <c r="B66" i="12"/>
  <c r="C65" i="12"/>
  <c r="B65" i="12"/>
  <c r="C64" i="12"/>
  <c r="B64" i="12"/>
  <c r="C63" i="12"/>
  <c r="B63" i="12"/>
  <c r="C59" i="12"/>
  <c r="B59" i="12"/>
  <c r="G57" i="12"/>
  <c r="G56" i="12"/>
  <c r="G55" i="12"/>
  <c r="G54" i="12"/>
  <c r="G53" i="12"/>
  <c r="G52" i="12"/>
  <c r="B48" i="12"/>
  <c r="G46" i="12"/>
  <c r="G45" i="12"/>
  <c r="G44" i="12"/>
  <c r="G43" i="12"/>
  <c r="G42" i="12"/>
  <c r="G41" i="12"/>
  <c r="C37" i="12"/>
  <c r="B37" i="12"/>
  <c r="G35" i="12"/>
  <c r="G34" i="12"/>
  <c r="G33" i="12"/>
  <c r="G32" i="12"/>
  <c r="G31" i="12"/>
  <c r="G30" i="12"/>
  <c r="G24" i="12"/>
  <c r="G23" i="12"/>
  <c r="G22" i="12"/>
  <c r="G21" i="12"/>
  <c r="G20" i="12"/>
  <c r="G19" i="12"/>
  <c r="B12" i="12"/>
  <c r="D58" i="12" s="1"/>
  <c r="E58" i="12" s="1"/>
  <c r="C68" i="11"/>
  <c r="B68" i="11"/>
  <c r="C67" i="11"/>
  <c r="B67" i="11"/>
  <c r="C66" i="11"/>
  <c r="B66" i="11"/>
  <c r="C65" i="11"/>
  <c r="B65" i="11"/>
  <c r="C64" i="11"/>
  <c r="B64" i="11"/>
  <c r="C63" i="11"/>
  <c r="B63" i="11"/>
  <c r="C59" i="11"/>
  <c r="B59" i="11"/>
  <c r="G57" i="11"/>
  <c r="G56" i="11"/>
  <c r="G55" i="11"/>
  <c r="G54" i="11"/>
  <c r="G53" i="11"/>
  <c r="G52" i="11"/>
  <c r="C48" i="11"/>
  <c r="B48" i="11"/>
  <c r="G46" i="11"/>
  <c r="G45" i="11"/>
  <c r="G44" i="11"/>
  <c r="G43" i="11"/>
  <c r="G42" i="11"/>
  <c r="G41" i="11"/>
  <c r="C37" i="11"/>
  <c r="B37" i="11"/>
  <c r="G35" i="11"/>
  <c r="G34" i="11"/>
  <c r="G33" i="11"/>
  <c r="G32" i="11"/>
  <c r="G31" i="11"/>
  <c r="G30" i="11"/>
  <c r="C26" i="11"/>
  <c r="B26" i="11"/>
  <c r="G24" i="11"/>
  <c r="G23" i="11"/>
  <c r="G22" i="11"/>
  <c r="G21" i="11"/>
  <c r="G20" i="11"/>
  <c r="G19" i="11"/>
  <c r="B12" i="11"/>
  <c r="D58" i="11" s="1"/>
  <c r="C68" i="10"/>
  <c r="B68" i="10"/>
  <c r="C67" i="10"/>
  <c r="B67" i="10"/>
  <c r="C66" i="10"/>
  <c r="B66" i="10"/>
  <c r="C65" i="10"/>
  <c r="B65" i="10"/>
  <c r="C64" i="10"/>
  <c r="B64" i="10"/>
  <c r="C63" i="10"/>
  <c r="B63" i="10"/>
  <c r="C59" i="10"/>
  <c r="B59" i="10"/>
  <c r="G57" i="10"/>
  <c r="G56" i="10"/>
  <c r="G55" i="10"/>
  <c r="G54" i="10"/>
  <c r="G53" i="10"/>
  <c r="G52" i="10"/>
  <c r="B48" i="10"/>
  <c r="G46" i="10"/>
  <c r="G45" i="10"/>
  <c r="G44" i="10"/>
  <c r="G43" i="10"/>
  <c r="G42" i="10"/>
  <c r="G41" i="10"/>
  <c r="C37" i="10"/>
  <c r="B37" i="10"/>
  <c r="G35" i="10"/>
  <c r="G34" i="10"/>
  <c r="G33" i="10"/>
  <c r="G32" i="10"/>
  <c r="G31" i="10"/>
  <c r="G30" i="10"/>
  <c r="B26" i="10"/>
  <c r="G24" i="10"/>
  <c r="G23" i="10"/>
  <c r="G22" i="10"/>
  <c r="G21" i="10"/>
  <c r="G20" i="10"/>
  <c r="G19" i="10"/>
  <c r="B12" i="10"/>
  <c r="D58" i="10" s="1"/>
  <c r="E58" i="10" s="1"/>
  <c r="C68" i="9"/>
  <c r="B68" i="9"/>
  <c r="C67" i="9"/>
  <c r="B67" i="9"/>
  <c r="C66" i="9"/>
  <c r="B66" i="9"/>
  <c r="C65" i="9"/>
  <c r="B65" i="9"/>
  <c r="C64" i="9"/>
  <c r="B64" i="9"/>
  <c r="C63" i="9"/>
  <c r="B63" i="9"/>
  <c r="C59" i="9"/>
  <c r="B59" i="9"/>
  <c r="G57" i="9"/>
  <c r="G56" i="9"/>
  <c r="G55" i="9"/>
  <c r="G54" i="9"/>
  <c r="G53" i="9"/>
  <c r="G52" i="9"/>
  <c r="B48" i="9"/>
  <c r="G46" i="9"/>
  <c r="G45" i="9"/>
  <c r="G44" i="9"/>
  <c r="G43" i="9"/>
  <c r="G42" i="9"/>
  <c r="G41" i="9"/>
  <c r="C37" i="9"/>
  <c r="B37" i="9"/>
  <c r="G35" i="9"/>
  <c r="G34" i="9"/>
  <c r="G33" i="9"/>
  <c r="G32" i="9"/>
  <c r="G31" i="9"/>
  <c r="G30" i="9"/>
  <c r="B26" i="9"/>
  <c r="G24" i="9"/>
  <c r="G23" i="9"/>
  <c r="G22" i="9"/>
  <c r="G21" i="9"/>
  <c r="G20" i="9"/>
  <c r="G19" i="9"/>
  <c r="B12" i="9"/>
  <c r="D58" i="9" s="1"/>
  <c r="E58" i="9" s="1"/>
  <c r="C68" i="8"/>
  <c r="B68" i="8"/>
  <c r="C67" i="8"/>
  <c r="B67" i="8"/>
  <c r="C66" i="8"/>
  <c r="B66" i="8"/>
  <c r="C65" i="8"/>
  <c r="B65" i="8"/>
  <c r="C64" i="8"/>
  <c r="B64" i="8"/>
  <c r="C63" i="8"/>
  <c r="B63" i="8"/>
  <c r="C59" i="8"/>
  <c r="B59" i="8"/>
  <c r="G57" i="8"/>
  <c r="G56" i="8"/>
  <c r="G55" i="8"/>
  <c r="G54" i="8"/>
  <c r="G53" i="8"/>
  <c r="G52" i="8"/>
  <c r="B48" i="8"/>
  <c r="G46" i="8"/>
  <c r="G45" i="8"/>
  <c r="G44" i="8"/>
  <c r="G43" i="8"/>
  <c r="G42" i="8"/>
  <c r="G41" i="8"/>
  <c r="C37" i="8"/>
  <c r="B37" i="8"/>
  <c r="G35" i="8"/>
  <c r="G34" i="8"/>
  <c r="G33" i="8"/>
  <c r="G32" i="8"/>
  <c r="G31" i="8"/>
  <c r="G30" i="8"/>
  <c r="G24" i="8"/>
  <c r="G23" i="8"/>
  <c r="G22" i="8"/>
  <c r="G21" i="8"/>
  <c r="G20" i="8"/>
  <c r="G19" i="8"/>
  <c r="B12" i="8"/>
  <c r="D58" i="8" s="1"/>
  <c r="C68" i="7"/>
  <c r="B68" i="7"/>
  <c r="C67" i="7"/>
  <c r="B67" i="7"/>
  <c r="C66" i="7"/>
  <c r="B66" i="7"/>
  <c r="C65" i="7"/>
  <c r="B65" i="7"/>
  <c r="C64" i="7"/>
  <c r="B64" i="7"/>
  <c r="C63" i="7"/>
  <c r="B63" i="7"/>
  <c r="C59" i="7"/>
  <c r="B59" i="7"/>
  <c r="G57" i="7"/>
  <c r="G56" i="7"/>
  <c r="G55" i="7"/>
  <c r="G54" i="7"/>
  <c r="G53" i="7"/>
  <c r="G52" i="7"/>
  <c r="G46" i="7"/>
  <c r="G45" i="7"/>
  <c r="G44" i="7"/>
  <c r="G43" i="7"/>
  <c r="G42" i="7"/>
  <c r="G41" i="7"/>
  <c r="G35" i="7"/>
  <c r="G34" i="7"/>
  <c r="G33" i="7"/>
  <c r="G32" i="7"/>
  <c r="G31" i="7"/>
  <c r="G30" i="7"/>
  <c r="G24" i="7"/>
  <c r="G23" i="7"/>
  <c r="G22" i="7"/>
  <c r="G21" i="7"/>
  <c r="G20" i="7"/>
  <c r="G19" i="7"/>
  <c r="B12" i="7"/>
  <c r="D58" i="7" s="1"/>
  <c r="E58" i="7" s="1"/>
  <c r="C68" i="6"/>
  <c r="B68" i="6"/>
  <c r="C67" i="6"/>
  <c r="B67" i="6"/>
  <c r="C66" i="6"/>
  <c r="B66" i="6"/>
  <c r="C65" i="6"/>
  <c r="B65" i="6"/>
  <c r="C64" i="6"/>
  <c r="B64" i="6"/>
  <c r="C63" i="6"/>
  <c r="B63" i="6"/>
  <c r="C59" i="6"/>
  <c r="B59" i="6"/>
  <c r="G57" i="6"/>
  <c r="G56" i="6"/>
  <c r="G55" i="6"/>
  <c r="G54" i="6"/>
  <c r="G53" i="6"/>
  <c r="G52" i="6"/>
  <c r="B48" i="6"/>
  <c r="G46" i="6"/>
  <c r="G45" i="6"/>
  <c r="G44" i="6"/>
  <c r="G43" i="6"/>
  <c r="G42" i="6"/>
  <c r="G41" i="6"/>
  <c r="C37" i="6"/>
  <c r="G35" i="6"/>
  <c r="G34" i="6"/>
  <c r="G33" i="6"/>
  <c r="G32" i="6"/>
  <c r="G31" i="6"/>
  <c r="G30" i="6"/>
  <c r="G24" i="6"/>
  <c r="G23" i="6"/>
  <c r="G22" i="6"/>
  <c r="G21" i="6"/>
  <c r="G20" i="6"/>
  <c r="G19" i="6"/>
  <c r="B12" i="6"/>
  <c r="D58" i="6" s="1"/>
  <c r="G57" i="4"/>
  <c r="G56" i="4"/>
  <c r="G55" i="4"/>
  <c r="G54" i="4"/>
  <c r="G53" i="4"/>
  <c r="G52" i="4"/>
  <c r="G46" i="4"/>
  <c r="G45" i="4"/>
  <c r="G44" i="4"/>
  <c r="G43" i="4"/>
  <c r="G42" i="4"/>
  <c r="G41" i="4"/>
  <c r="G35" i="4"/>
  <c r="G34" i="4"/>
  <c r="G33" i="4"/>
  <c r="G32" i="4"/>
  <c r="G31" i="4"/>
  <c r="G30" i="4"/>
  <c r="B66" i="4"/>
  <c r="C66" i="4"/>
  <c r="B67" i="4"/>
  <c r="C67" i="4"/>
  <c r="G24" i="4"/>
  <c r="G23" i="4"/>
  <c r="G22" i="4"/>
  <c r="G21" i="4"/>
  <c r="G20" i="4"/>
  <c r="G19" i="4"/>
  <c r="G57" i="1"/>
  <c r="G56" i="1"/>
  <c r="G55" i="1"/>
  <c r="G54" i="1"/>
  <c r="G53" i="1"/>
  <c r="G52" i="1"/>
  <c r="G46" i="1"/>
  <c r="G45" i="1"/>
  <c r="G44" i="1"/>
  <c r="G43" i="1"/>
  <c r="G42" i="1"/>
  <c r="G35" i="1"/>
  <c r="G34" i="1"/>
  <c r="G33" i="1"/>
  <c r="G32" i="1"/>
  <c r="G31" i="1"/>
  <c r="G30" i="1"/>
  <c r="G24" i="1"/>
  <c r="G23" i="1"/>
  <c r="G22" i="1"/>
  <c r="G21" i="1"/>
  <c r="G20" i="1"/>
  <c r="G19" i="1"/>
  <c r="C66" i="1"/>
  <c r="C67" i="1"/>
  <c r="B66" i="1"/>
  <c r="B67" i="1"/>
  <c r="C69" i="7" l="1"/>
  <c r="B69" i="7"/>
  <c r="B70" i="7" s="1"/>
  <c r="B69" i="15"/>
  <c r="B70" i="15" s="1"/>
  <c r="D37" i="15"/>
  <c r="E37" i="15" s="1"/>
  <c r="F37" i="15" s="1"/>
  <c r="D59" i="15"/>
  <c r="E59" i="15" s="1"/>
  <c r="F59" i="15" s="1"/>
  <c r="B69" i="13"/>
  <c r="E58" i="13"/>
  <c r="B26" i="13"/>
  <c r="D59" i="13"/>
  <c r="E59" i="13" s="1"/>
  <c r="F59" i="13" s="1"/>
  <c r="D37" i="13"/>
  <c r="E37" i="13" s="1"/>
  <c r="F37" i="13" s="1"/>
  <c r="B69" i="12"/>
  <c r="B26" i="12"/>
  <c r="D59" i="12"/>
  <c r="E59" i="12" s="1"/>
  <c r="F59" i="12" s="1"/>
  <c r="D37" i="12"/>
  <c r="E37" i="12" s="1"/>
  <c r="F37" i="12" s="1"/>
  <c r="B69" i="11"/>
  <c r="B70" i="11" s="1"/>
  <c r="B69" i="10"/>
  <c r="B70" i="10" s="1"/>
  <c r="D59" i="10"/>
  <c r="E59" i="10" s="1"/>
  <c r="F59" i="10" s="1"/>
  <c r="D37" i="10"/>
  <c r="E37" i="10" s="1"/>
  <c r="F37" i="10" s="1"/>
  <c r="B69" i="9"/>
  <c r="D37" i="9"/>
  <c r="E37" i="9" s="1"/>
  <c r="F37" i="9" s="1"/>
  <c r="D59" i="9"/>
  <c r="E59" i="9" s="1"/>
  <c r="F59" i="9" s="1"/>
  <c r="B69" i="8"/>
  <c r="E58" i="8"/>
  <c r="D59" i="8"/>
  <c r="D37" i="8"/>
  <c r="E37" i="8" s="1"/>
  <c r="F37" i="8" s="1"/>
  <c r="B70" i="8"/>
  <c r="B26" i="8"/>
  <c r="E59" i="8"/>
  <c r="F59" i="8" s="1"/>
  <c r="D59" i="7"/>
  <c r="E59" i="7" s="1"/>
  <c r="F59" i="7" s="1"/>
  <c r="D37" i="7"/>
  <c r="E37" i="7" s="1"/>
  <c r="F37" i="7" s="1"/>
  <c r="B26" i="7"/>
  <c r="B69" i="6"/>
  <c r="B70" i="6" s="1"/>
  <c r="E58" i="6"/>
  <c r="F58" i="6" s="1"/>
  <c r="B26" i="6"/>
  <c r="D59" i="6"/>
  <c r="E59" i="6" s="1"/>
  <c r="F59" i="6" s="1"/>
  <c r="D37" i="6"/>
  <c r="E37" i="6" s="1"/>
  <c r="F37" i="6" s="1"/>
  <c r="D25" i="15"/>
  <c r="E25" i="15" s="1"/>
  <c r="C26" i="15"/>
  <c r="D30" i="15"/>
  <c r="E30" i="15" s="1"/>
  <c r="F30" i="15" s="1"/>
  <c r="D31" i="15"/>
  <c r="E31" i="15" s="1"/>
  <c r="F31" i="15" s="1"/>
  <c r="D32" i="15"/>
  <c r="E32" i="15" s="1"/>
  <c r="F32" i="15" s="1"/>
  <c r="D33" i="15"/>
  <c r="E33" i="15" s="1"/>
  <c r="F33" i="15" s="1"/>
  <c r="D34" i="15"/>
  <c r="E34" i="15" s="1"/>
  <c r="F34" i="15" s="1"/>
  <c r="D35" i="15"/>
  <c r="E35" i="15" s="1"/>
  <c r="F35" i="15" s="1"/>
  <c r="D47" i="15"/>
  <c r="E47" i="15" s="1"/>
  <c r="F47" i="15" s="1"/>
  <c r="C48" i="15"/>
  <c r="D52" i="15"/>
  <c r="E52" i="15" s="1"/>
  <c r="F52" i="15" s="1"/>
  <c r="D53" i="15"/>
  <c r="E53" i="15" s="1"/>
  <c r="F53" i="15" s="1"/>
  <c r="D54" i="15"/>
  <c r="E54" i="15" s="1"/>
  <c r="F54" i="15" s="1"/>
  <c r="D55" i="15"/>
  <c r="E55" i="15" s="1"/>
  <c r="F55" i="15" s="1"/>
  <c r="D56" i="15"/>
  <c r="E56" i="15" s="1"/>
  <c r="F56" i="15" s="1"/>
  <c r="D57" i="15"/>
  <c r="E57" i="15" s="1"/>
  <c r="F57" i="15" s="1"/>
  <c r="F58" i="15"/>
  <c r="C69" i="15"/>
  <c r="C70" i="15" s="1"/>
  <c r="D26" i="15"/>
  <c r="D48" i="15"/>
  <c r="D19" i="15"/>
  <c r="E19" i="15" s="1"/>
  <c r="D20" i="15"/>
  <c r="E20" i="15" s="1"/>
  <c r="D21" i="15"/>
  <c r="E21" i="15" s="1"/>
  <c r="D22" i="15"/>
  <c r="E22" i="15" s="1"/>
  <c r="D23" i="15"/>
  <c r="E23" i="15" s="1"/>
  <c r="D24" i="15"/>
  <c r="E24" i="15" s="1"/>
  <c r="D36" i="15"/>
  <c r="E36" i="15" s="1"/>
  <c r="F36" i="15" s="1"/>
  <c r="D41" i="15"/>
  <c r="E41" i="15" s="1"/>
  <c r="F41" i="15" s="1"/>
  <c r="D42" i="15"/>
  <c r="E42" i="15" s="1"/>
  <c r="F42" i="15" s="1"/>
  <c r="D43" i="15"/>
  <c r="E43" i="15" s="1"/>
  <c r="F43" i="15" s="1"/>
  <c r="D44" i="15"/>
  <c r="E44" i="15" s="1"/>
  <c r="F44" i="15" s="1"/>
  <c r="D45" i="15"/>
  <c r="E45" i="15" s="1"/>
  <c r="F45" i="15" s="1"/>
  <c r="D46" i="15"/>
  <c r="E46" i="15" s="1"/>
  <c r="F46" i="15" s="1"/>
  <c r="B70" i="13"/>
  <c r="D25" i="13"/>
  <c r="E25" i="13" s="1"/>
  <c r="C26" i="13"/>
  <c r="D30" i="13"/>
  <c r="E30" i="13" s="1"/>
  <c r="F30" i="13" s="1"/>
  <c r="D31" i="13"/>
  <c r="E31" i="13" s="1"/>
  <c r="F31" i="13" s="1"/>
  <c r="D32" i="13"/>
  <c r="E32" i="13" s="1"/>
  <c r="F32" i="13" s="1"/>
  <c r="D33" i="13"/>
  <c r="E33" i="13" s="1"/>
  <c r="F33" i="13" s="1"/>
  <c r="D34" i="13"/>
  <c r="E34" i="13" s="1"/>
  <c r="F34" i="13" s="1"/>
  <c r="D35" i="13"/>
  <c r="E35" i="13" s="1"/>
  <c r="F35" i="13" s="1"/>
  <c r="D47" i="13"/>
  <c r="E47" i="13" s="1"/>
  <c r="F47" i="13" s="1"/>
  <c r="C48" i="13"/>
  <c r="D52" i="13"/>
  <c r="E52" i="13" s="1"/>
  <c r="F52" i="13" s="1"/>
  <c r="D53" i="13"/>
  <c r="E53" i="13" s="1"/>
  <c r="F53" i="13" s="1"/>
  <c r="D54" i="13"/>
  <c r="E54" i="13" s="1"/>
  <c r="F54" i="13" s="1"/>
  <c r="D55" i="13"/>
  <c r="E55" i="13" s="1"/>
  <c r="F55" i="13" s="1"/>
  <c r="D56" i="13"/>
  <c r="E56" i="13" s="1"/>
  <c r="F56" i="13" s="1"/>
  <c r="D57" i="13"/>
  <c r="E57" i="13" s="1"/>
  <c r="F57" i="13" s="1"/>
  <c r="F58" i="13"/>
  <c r="C69" i="13"/>
  <c r="C70" i="13" s="1"/>
  <c r="D26" i="13"/>
  <c r="D48" i="13"/>
  <c r="D19" i="13"/>
  <c r="E19" i="13" s="1"/>
  <c r="D20" i="13"/>
  <c r="E20" i="13" s="1"/>
  <c r="D21" i="13"/>
  <c r="E21" i="13" s="1"/>
  <c r="D22" i="13"/>
  <c r="E22" i="13" s="1"/>
  <c r="D23" i="13"/>
  <c r="E23" i="13" s="1"/>
  <c r="D24" i="13"/>
  <c r="E24" i="13" s="1"/>
  <c r="D36" i="13"/>
  <c r="E36" i="13" s="1"/>
  <c r="F36" i="13" s="1"/>
  <c r="D41" i="13"/>
  <c r="E41" i="13" s="1"/>
  <c r="F41" i="13" s="1"/>
  <c r="D42" i="13"/>
  <c r="E42" i="13" s="1"/>
  <c r="F42" i="13" s="1"/>
  <c r="D43" i="13"/>
  <c r="E43" i="13" s="1"/>
  <c r="F43" i="13" s="1"/>
  <c r="D44" i="13"/>
  <c r="E44" i="13" s="1"/>
  <c r="F44" i="13" s="1"/>
  <c r="D45" i="13"/>
  <c r="E45" i="13" s="1"/>
  <c r="F45" i="13" s="1"/>
  <c r="D46" i="13"/>
  <c r="E46" i="13" s="1"/>
  <c r="F46" i="13" s="1"/>
  <c r="B70" i="12"/>
  <c r="C69" i="12"/>
  <c r="C70" i="12" s="1"/>
  <c r="D25" i="12"/>
  <c r="E25" i="12" s="1"/>
  <c r="C26" i="12"/>
  <c r="D30" i="12"/>
  <c r="E30" i="12" s="1"/>
  <c r="F30" i="12" s="1"/>
  <c r="D31" i="12"/>
  <c r="E31" i="12" s="1"/>
  <c r="F31" i="12" s="1"/>
  <c r="D32" i="12"/>
  <c r="E32" i="12" s="1"/>
  <c r="F32" i="12" s="1"/>
  <c r="D33" i="12"/>
  <c r="E33" i="12" s="1"/>
  <c r="F33" i="12" s="1"/>
  <c r="D34" i="12"/>
  <c r="E34" i="12" s="1"/>
  <c r="F34" i="12" s="1"/>
  <c r="D35" i="12"/>
  <c r="E35" i="12" s="1"/>
  <c r="F35" i="12" s="1"/>
  <c r="D47" i="12"/>
  <c r="E47" i="12" s="1"/>
  <c r="F47" i="12" s="1"/>
  <c r="C48" i="12"/>
  <c r="D52" i="12"/>
  <c r="E52" i="12" s="1"/>
  <c r="F52" i="12" s="1"/>
  <c r="D53" i="12"/>
  <c r="E53" i="12" s="1"/>
  <c r="F53" i="12" s="1"/>
  <c r="D54" i="12"/>
  <c r="E54" i="12" s="1"/>
  <c r="F54" i="12" s="1"/>
  <c r="D55" i="12"/>
  <c r="E55" i="12" s="1"/>
  <c r="F55" i="12" s="1"/>
  <c r="D56" i="12"/>
  <c r="E56" i="12" s="1"/>
  <c r="F56" i="12" s="1"/>
  <c r="D57" i="12"/>
  <c r="E57" i="12" s="1"/>
  <c r="F57" i="12" s="1"/>
  <c r="F58" i="12"/>
  <c r="D26" i="12"/>
  <c r="D48" i="12"/>
  <c r="D19" i="12"/>
  <c r="E19" i="12" s="1"/>
  <c r="D20" i="12"/>
  <c r="E20" i="12" s="1"/>
  <c r="D21" i="12"/>
  <c r="E21" i="12" s="1"/>
  <c r="D22" i="12"/>
  <c r="E22" i="12" s="1"/>
  <c r="D23" i="12"/>
  <c r="E23" i="12" s="1"/>
  <c r="D24" i="12"/>
  <c r="E24" i="12" s="1"/>
  <c r="D36" i="12"/>
  <c r="E36" i="12" s="1"/>
  <c r="F36" i="12" s="1"/>
  <c r="D41" i="12"/>
  <c r="E41" i="12" s="1"/>
  <c r="F41" i="12" s="1"/>
  <c r="D42" i="12"/>
  <c r="E42" i="12" s="1"/>
  <c r="F42" i="12" s="1"/>
  <c r="D43" i="12"/>
  <c r="E43" i="12" s="1"/>
  <c r="F43" i="12" s="1"/>
  <c r="D44" i="12"/>
  <c r="E44" i="12" s="1"/>
  <c r="F44" i="12" s="1"/>
  <c r="D45" i="12"/>
  <c r="E45" i="12" s="1"/>
  <c r="F45" i="12" s="1"/>
  <c r="D46" i="12"/>
  <c r="E46" i="12" s="1"/>
  <c r="F46" i="12" s="1"/>
  <c r="D37" i="11"/>
  <c r="E37" i="11" s="1"/>
  <c r="F37" i="11" s="1"/>
  <c r="E58" i="11"/>
  <c r="F58" i="11" s="1"/>
  <c r="D59" i="11"/>
  <c r="E59" i="11" s="1"/>
  <c r="F59" i="11" s="1"/>
  <c r="C69" i="11"/>
  <c r="C70" i="11" s="1"/>
  <c r="D25" i="11"/>
  <c r="E25" i="11" s="1"/>
  <c r="F25" i="11" s="1"/>
  <c r="D30" i="11"/>
  <c r="E30" i="11" s="1"/>
  <c r="F30" i="11" s="1"/>
  <c r="D31" i="11"/>
  <c r="E31" i="11" s="1"/>
  <c r="F31" i="11" s="1"/>
  <c r="D32" i="11"/>
  <c r="E32" i="11" s="1"/>
  <c r="F32" i="11" s="1"/>
  <c r="D33" i="11"/>
  <c r="E33" i="11" s="1"/>
  <c r="F33" i="11" s="1"/>
  <c r="D34" i="11"/>
  <c r="E34" i="11" s="1"/>
  <c r="F34" i="11" s="1"/>
  <c r="D35" i="11"/>
  <c r="E35" i="11" s="1"/>
  <c r="F35" i="11" s="1"/>
  <c r="D47" i="11"/>
  <c r="E47" i="11" s="1"/>
  <c r="F47" i="11" s="1"/>
  <c r="D52" i="11"/>
  <c r="E52" i="11" s="1"/>
  <c r="F52" i="11" s="1"/>
  <c r="D53" i="11"/>
  <c r="E53" i="11" s="1"/>
  <c r="F53" i="11" s="1"/>
  <c r="D54" i="11"/>
  <c r="E54" i="11" s="1"/>
  <c r="F54" i="11" s="1"/>
  <c r="D55" i="11"/>
  <c r="E55" i="11" s="1"/>
  <c r="F55" i="11" s="1"/>
  <c r="D56" i="11"/>
  <c r="E56" i="11" s="1"/>
  <c r="F56" i="11" s="1"/>
  <c r="D57" i="11"/>
  <c r="E57" i="11" s="1"/>
  <c r="F57" i="11" s="1"/>
  <c r="D26" i="11"/>
  <c r="E26" i="11" s="1"/>
  <c r="D48" i="11"/>
  <c r="E48" i="11" s="1"/>
  <c r="F48" i="11" s="1"/>
  <c r="D19" i="11"/>
  <c r="E19" i="11" s="1"/>
  <c r="D20" i="11"/>
  <c r="E20" i="11" s="1"/>
  <c r="D21" i="11"/>
  <c r="E21" i="11" s="1"/>
  <c r="D22" i="11"/>
  <c r="E22" i="11" s="1"/>
  <c r="D23" i="11"/>
  <c r="E23" i="11" s="1"/>
  <c r="D24" i="11"/>
  <c r="E24" i="11" s="1"/>
  <c r="D36" i="11"/>
  <c r="E36" i="11" s="1"/>
  <c r="F36" i="11" s="1"/>
  <c r="D41" i="11"/>
  <c r="E41" i="11" s="1"/>
  <c r="F41" i="11" s="1"/>
  <c r="D42" i="11"/>
  <c r="E42" i="11" s="1"/>
  <c r="F42" i="11" s="1"/>
  <c r="D43" i="11"/>
  <c r="E43" i="11" s="1"/>
  <c r="F43" i="11" s="1"/>
  <c r="D44" i="11"/>
  <c r="E44" i="11" s="1"/>
  <c r="F44" i="11" s="1"/>
  <c r="D45" i="11"/>
  <c r="E45" i="11" s="1"/>
  <c r="F45" i="11" s="1"/>
  <c r="D46" i="11"/>
  <c r="E46" i="11" s="1"/>
  <c r="F46" i="11" s="1"/>
  <c r="C69" i="10"/>
  <c r="C70" i="10" s="1"/>
  <c r="D25" i="10"/>
  <c r="E25" i="10" s="1"/>
  <c r="C26" i="10"/>
  <c r="D30" i="10"/>
  <c r="E30" i="10" s="1"/>
  <c r="F30" i="10" s="1"/>
  <c r="D31" i="10"/>
  <c r="E31" i="10" s="1"/>
  <c r="F31" i="10" s="1"/>
  <c r="D32" i="10"/>
  <c r="E32" i="10" s="1"/>
  <c r="F32" i="10" s="1"/>
  <c r="D33" i="10"/>
  <c r="E33" i="10" s="1"/>
  <c r="F33" i="10" s="1"/>
  <c r="D34" i="10"/>
  <c r="E34" i="10" s="1"/>
  <c r="F34" i="10" s="1"/>
  <c r="D35" i="10"/>
  <c r="E35" i="10" s="1"/>
  <c r="F35" i="10" s="1"/>
  <c r="D47" i="10"/>
  <c r="E47" i="10" s="1"/>
  <c r="F47" i="10" s="1"/>
  <c r="C48" i="10"/>
  <c r="D52" i="10"/>
  <c r="E52" i="10" s="1"/>
  <c r="F52" i="10" s="1"/>
  <c r="D53" i="10"/>
  <c r="E53" i="10" s="1"/>
  <c r="F53" i="10" s="1"/>
  <c r="D54" i="10"/>
  <c r="E54" i="10" s="1"/>
  <c r="F54" i="10" s="1"/>
  <c r="D55" i="10"/>
  <c r="E55" i="10" s="1"/>
  <c r="F55" i="10" s="1"/>
  <c r="D56" i="10"/>
  <c r="E56" i="10" s="1"/>
  <c r="F56" i="10" s="1"/>
  <c r="D57" i="10"/>
  <c r="E57" i="10" s="1"/>
  <c r="F57" i="10" s="1"/>
  <c r="F58" i="10"/>
  <c r="D26" i="10"/>
  <c r="D48" i="10"/>
  <c r="D19" i="10"/>
  <c r="E19" i="10" s="1"/>
  <c r="D20" i="10"/>
  <c r="E20" i="10" s="1"/>
  <c r="D21" i="10"/>
  <c r="E21" i="10" s="1"/>
  <c r="D22" i="10"/>
  <c r="E22" i="10" s="1"/>
  <c r="D23" i="10"/>
  <c r="E23" i="10" s="1"/>
  <c r="D24" i="10"/>
  <c r="E24" i="10" s="1"/>
  <c r="D36" i="10"/>
  <c r="E36" i="10" s="1"/>
  <c r="F36" i="10" s="1"/>
  <c r="D41" i="10"/>
  <c r="E41" i="10" s="1"/>
  <c r="F41" i="10" s="1"/>
  <c r="D42" i="10"/>
  <c r="E42" i="10" s="1"/>
  <c r="F42" i="10" s="1"/>
  <c r="D43" i="10"/>
  <c r="E43" i="10" s="1"/>
  <c r="F43" i="10" s="1"/>
  <c r="D44" i="10"/>
  <c r="E44" i="10" s="1"/>
  <c r="F44" i="10" s="1"/>
  <c r="D45" i="10"/>
  <c r="E45" i="10" s="1"/>
  <c r="F45" i="10" s="1"/>
  <c r="D46" i="10"/>
  <c r="E46" i="10" s="1"/>
  <c r="F46" i="10" s="1"/>
  <c r="B70" i="9"/>
  <c r="C70" i="9"/>
  <c r="D25" i="9"/>
  <c r="E25" i="9" s="1"/>
  <c r="C26" i="9"/>
  <c r="D30" i="9"/>
  <c r="E30" i="9" s="1"/>
  <c r="F30" i="9" s="1"/>
  <c r="D31" i="9"/>
  <c r="E31" i="9" s="1"/>
  <c r="F31" i="9" s="1"/>
  <c r="D32" i="9"/>
  <c r="E32" i="9" s="1"/>
  <c r="F32" i="9" s="1"/>
  <c r="D33" i="9"/>
  <c r="E33" i="9" s="1"/>
  <c r="F33" i="9" s="1"/>
  <c r="D34" i="9"/>
  <c r="E34" i="9" s="1"/>
  <c r="F34" i="9" s="1"/>
  <c r="D35" i="9"/>
  <c r="E35" i="9" s="1"/>
  <c r="F35" i="9" s="1"/>
  <c r="D47" i="9"/>
  <c r="E47" i="9" s="1"/>
  <c r="F47" i="9" s="1"/>
  <c r="C48" i="9"/>
  <c r="D52" i="9"/>
  <c r="E52" i="9" s="1"/>
  <c r="F52" i="9" s="1"/>
  <c r="D53" i="9"/>
  <c r="E53" i="9" s="1"/>
  <c r="F53" i="9" s="1"/>
  <c r="D54" i="9"/>
  <c r="E54" i="9" s="1"/>
  <c r="F54" i="9" s="1"/>
  <c r="D55" i="9"/>
  <c r="E55" i="9" s="1"/>
  <c r="F55" i="9" s="1"/>
  <c r="D56" i="9"/>
  <c r="E56" i="9" s="1"/>
  <c r="F56" i="9" s="1"/>
  <c r="D57" i="9"/>
  <c r="E57" i="9" s="1"/>
  <c r="F57" i="9" s="1"/>
  <c r="F58" i="9"/>
  <c r="D26" i="9"/>
  <c r="D48" i="9"/>
  <c r="D19" i="9"/>
  <c r="E19" i="9" s="1"/>
  <c r="D20" i="9"/>
  <c r="E20" i="9" s="1"/>
  <c r="D21" i="9"/>
  <c r="E21" i="9" s="1"/>
  <c r="D22" i="9"/>
  <c r="E22" i="9" s="1"/>
  <c r="D23" i="9"/>
  <c r="E23" i="9" s="1"/>
  <c r="D24" i="9"/>
  <c r="E24" i="9" s="1"/>
  <c r="D36" i="9"/>
  <c r="E36" i="9" s="1"/>
  <c r="F36" i="9" s="1"/>
  <c r="D41" i="9"/>
  <c r="E41" i="9" s="1"/>
  <c r="F41" i="9" s="1"/>
  <c r="D42" i="9"/>
  <c r="E42" i="9" s="1"/>
  <c r="F42" i="9" s="1"/>
  <c r="D43" i="9"/>
  <c r="E43" i="9" s="1"/>
  <c r="F43" i="9" s="1"/>
  <c r="D44" i="9"/>
  <c r="E44" i="9" s="1"/>
  <c r="F44" i="9" s="1"/>
  <c r="D45" i="9"/>
  <c r="E45" i="9" s="1"/>
  <c r="F45" i="9" s="1"/>
  <c r="D46" i="9"/>
  <c r="E46" i="9" s="1"/>
  <c r="F46" i="9" s="1"/>
  <c r="F58" i="8"/>
  <c r="C69" i="8"/>
  <c r="C70" i="8" s="1"/>
  <c r="D25" i="8"/>
  <c r="E25" i="8" s="1"/>
  <c r="C26" i="8"/>
  <c r="D30" i="8"/>
  <c r="E30" i="8" s="1"/>
  <c r="F30" i="8" s="1"/>
  <c r="D31" i="8"/>
  <c r="E31" i="8" s="1"/>
  <c r="F31" i="8" s="1"/>
  <c r="D32" i="8"/>
  <c r="E32" i="8" s="1"/>
  <c r="F32" i="8" s="1"/>
  <c r="D33" i="8"/>
  <c r="E33" i="8" s="1"/>
  <c r="F33" i="8" s="1"/>
  <c r="D34" i="8"/>
  <c r="E34" i="8" s="1"/>
  <c r="F34" i="8" s="1"/>
  <c r="D35" i="8"/>
  <c r="E35" i="8" s="1"/>
  <c r="F35" i="8" s="1"/>
  <c r="D47" i="8"/>
  <c r="E47" i="8" s="1"/>
  <c r="F47" i="8" s="1"/>
  <c r="C48" i="8"/>
  <c r="D52" i="8"/>
  <c r="E52" i="8" s="1"/>
  <c r="F52" i="8" s="1"/>
  <c r="D53" i="8"/>
  <c r="E53" i="8" s="1"/>
  <c r="F53" i="8" s="1"/>
  <c r="D54" i="8"/>
  <c r="E54" i="8" s="1"/>
  <c r="F54" i="8" s="1"/>
  <c r="D55" i="8"/>
  <c r="E55" i="8" s="1"/>
  <c r="F55" i="8" s="1"/>
  <c r="D56" i="8"/>
  <c r="E56" i="8" s="1"/>
  <c r="F56" i="8" s="1"/>
  <c r="D57" i="8"/>
  <c r="E57" i="8" s="1"/>
  <c r="F57" i="8" s="1"/>
  <c r="D26" i="8"/>
  <c r="D48" i="8"/>
  <c r="D19" i="8"/>
  <c r="E19" i="8" s="1"/>
  <c r="D20" i="8"/>
  <c r="E20" i="8" s="1"/>
  <c r="D21" i="8"/>
  <c r="E21" i="8" s="1"/>
  <c r="D22" i="8"/>
  <c r="E22" i="8" s="1"/>
  <c r="D23" i="8"/>
  <c r="E23" i="8" s="1"/>
  <c r="D24" i="8"/>
  <c r="E24" i="8" s="1"/>
  <c r="D36" i="8"/>
  <c r="E36" i="8" s="1"/>
  <c r="F36" i="8" s="1"/>
  <c r="D41" i="8"/>
  <c r="E41" i="8" s="1"/>
  <c r="F41" i="8" s="1"/>
  <c r="D42" i="8"/>
  <c r="E42" i="8" s="1"/>
  <c r="F42" i="8" s="1"/>
  <c r="D43" i="8"/>
  <c r="E43" i="8" s="1"/>
  <c r="F43" i="8" s="1"/>
  <c r="D44" i="8"/>
  <c r="E44" i="8" s="1"/>
  <c r="F44" i="8" s="1"/>
  <c r="D45" i="8"/>
  <c r="E45" i="8" s="1"/>
  <c r="F45" i="8" s="1"/>
  <c r="D46" i="8"/>
  <c r="E46" i="8" s="1"/>
  <c r="F46" i="8" s="1"/>
  <c r="C70" i="7"/>
  <c r="D25" i="7"/>
  <c r="E25" i="7" s="1"/>
  <c r="C26" i="7"/>
  <c r="D30" i="7"/>
  <c r="E30" i="7" s="1"/>
  <c r="F30" i="7" s="1"/>
  <c r="D31" i="7"/>
  <c r="E31" i="7" s="1"/>
  <c r="F31" i="7" s="1"/>
  <c r="D32" i="7"/>
  <c r="E32" i="7" s="1"/>
  <c r="F32" i="7" s="1"/>
  <c r="D33" i="7"/>
  <c r="E33" i="7" s="1"/>
  <c r="F33" i="7" s="1"/>
  <c r="D34" i="7"/>
  <c r="E34" i="7" s="1"/>
  <c r="F34" i="7" s="1"/>
  <c r="D35" i="7"/>
  <c r="E35" i="7" s="1"/>
  <c r="F35" i="7" s="1"/>
  <c r="D47" i="7"/>
  <c r="E47" i="7" s="1"/>
  <c r="F47" i="7" s="1"/>
  <c r="C48" i="7"/>
  <c r="D52" i="7"/>
  <c r="E52" i="7" s="1"/>
  <c r="F52" i="7" s="1"/>
  <c r="D53" i="7"/>
  <c r="E53" i="7" s="1"/>
  <c r="F53" i="7" s="1"/>
  <c r="D54" i="7"/>
  <c r="E54" i="7" s="1"/>
  <c r="F54" i="7" s="1"/>
  <c r="D55" i="7"/>
  <c r="E55" i="7" s="1"/>
  <c r="F55" i="7" s="1"/>
  <c r="D56" i="7"/>
  <c r="E56" i="7" s="1"/>
  <c r="F56" i="7" s="1"/>
  <c r="D57" i="7"/>
  <c r="E57" i="7" s="1"/>
  <c r="F57" i="7" s="1"/>
  <c r="F58" i="7"/>
  <c r="D26" i="7"/>
  <c r="D48" i="7"/>
  <c r="D19" i="7"/>
  <c r="E19" i="7" s="1"/>
  <c r="D20" i="7"/>
  <c r="E20" i="7" s="1"/>
  <c r="D21" i="7"/>
  <c r="E21" i="7" s="1"/>
  <c r="D22" i="7"/>
  <c r="E22" i="7" s="1"/>
  <c r="D23" i="7"/>
  <c r="E23" i="7" s="1"/>
  <c r="D24" i="7"/>
  <c r="E24" i="7" s="1"/>
  <c r="D36" i="7"/>
  <c r="E36" i="7" s="1"/>
  <c r="D41" i="7"/>
  <c r="E41" i="7" s="1"/>
  <c r="F41" i="7" s="1"/>
  <c r="D42" i="7"/>
  <c r="E42" i="7" s="1"/>
  <c r="F42" i="7" s="1"/>
  <c r="D43" i="7"/>
  <c r="E43" i="7" s="1"/>
  <c r="F43" i="7" s="1"/>
  <c r="D44" i="7"/>
  <c r="E44" i="7" s="1"/>
  <c r="F44" i="7" s="1"/>
  <c r="D45" i="7"/>
  <c r="E45" i="7" s="1"/>
  <c r="F45" i="7" s="1"/>
  <c r="D46" i="7"/>
  <c r="E46" i="7" s="1"/>
  <c r="F46" i="7" s="1"/>
  <c r="D25" i="6"/>
  <c r="E25" i="6" s="1"/>
  <c r="C26" i="6"/>
  <c r="D30" i="6"/>
  <c r="E30" i="6" s="1"/>
  <c r="F30" i="6" s="1"/>
  <c r="D31" i="6"/>
  <c r="E31" i="6" s="1"/>
  <c r="F31" i="6" s="1"/>
  <c r="D32" i="6"/>
  <c r="E32" i="6" s="1"/>
  <c r="F32" i="6" s="1"/>
  <c r="D33" i="6"/>
  <c r="E33" i="6" s="1"/>
  <c r="F33" i="6" s="1"/>
  <c r="D34" i="6"/>
  <c r="E34" i="6" s="1"/>
  <c r="F34" i="6" s="1"/>
  <c r="D35" i="6"/>
  <c r="E35" i="6" s="1"/>
  <c r="F35" i="6" s="1"/>
  <c r="D47" i="6"/>
  <c r="E47" i="6" s="1"/>
  <c r="F47" i="6" s="1"/>
  <c r="C48" i="6"/>
  <c r="D52" i="6"/>
  <c r="E52" i="6" s="1"/>
  <c r="F52" i="6" s="1"/>
  <c r="D53" i="6"/>
  <c r="E53" i="6" s="1"/>
  <c r="F53" i="6" s="1"/>
  <c r="D54" i="6"/>
  <c r="E54" i="6" s="1"/>
  <c r="F54" i="6" s="1"/>
  <c r="D55" i="6"/>
  <c r="E55" i="6" s="1"/>
  <c r="F55" i="6" s="1"/>
  <c r="D56" i="6"/>
  <c r="E56" i="6" s="1"/>
  <c r="F56" i="6" s="1"/>
  <c r="D57" i="6"/>
  <c r="E57" i="6" s="1"/>
  <c r="F57" i="6" s="1"/>
  <c r="C69" i="6"/>
  <c r="C70" i="6" s="1"/>
  <c r="D26" i="6"/>
  <c r="D48" i="6"/>
  <c r="D19" i="6"/>
  <c r="E19" i="6" s="1"/>
  <c r="D20" i="6"/>
  <c r="E20" i="6" s="1"/>
  <c r="D21" i="6"/>
  <c r="E21" i="6" s="1"/>
  <c r="D22" i="6"/>
  <c r="E22" i="6" s="1"/>
  <c r="D23" i="6"/>
  <c r="E23" i="6" s="1"/>
  <c r="D24" i="6"/>
  <c r="E24" i="6" s="1"/>
  <c r="D36" i="6"/>
  <c r="E36" i="6" s="1"/>
  <c r="F36" i="6" s="1"/>
  <c r="D41" i="6"/>
  <c r="E41" i="6" s="1"/>
  <c r="F41" i="6" s="1"/>
  <c r="D42" i="6"/>
  <c r="E42" i="6" s="1"/>
  <c r="F42" i="6" s="1"/>
  <c r="D43" i="6"/>
  <c r="E43" i="6" s="1"/>
  <c r="F43" i="6" s="1"/>
  <c r="D44" i="6"/>
  <c r="E44" i="6" s="1"/>
  <c r="F44" i="6" s="1"/>
  <c r="D45" i="6"/>
  <c r="E45" i="6" s="1"/>
  <c r="F45" i="6" s="1"/>
  <c r="D46" i="6"/>
  <c r="E46" i="6" s="1"/>
  <c r="F46" i="6" s="1"/>
  <c r="C61" i="3"/>
  <c r="B61" i="3"/>
  <c r="B12" i="4"/>
  <c r="E26" i="15" l="1"/>
  <c r="E48" i="12"/>
  <c r="F48" i="12" s="1"/>
  <c r="E48" i="10"/>
  <c r="F48" i="10" s="1"/>
  <c r="E26" i="8"/>
  <c r="F26" i="8" s="1"/>
  <c r="D55" i="4"/>
  <c r="E55" i="4" s="1"/>
  <c r="F55" i="4" s="1"/>
  <c r="D33" i="4"/>
  <c r="E33" i="4" s="1"/>
  <c r="F33" i="4" s="1"/>
  <c r="D34" i="4"/>
  <c r="E34" i="4" s="1"/>
  <c r="F34" i="4" s="1"/>
  <c r="D45" i="4"/>
  <c r="E45" i="4" s="1"/>
  <c r="F45" i="4" s="1"/>
  <c r="D56" i="4"/>
  <c r="E56" i="4" s="1"/>
  <c r="F56" i="4" s="1"/>
  <c r="D44" i="4"/>
  <c r="E44" i="4" s="1"/>
  <c r="F44" i="4" s="1"/>
  <c r="D63" i="15"/>
  <c r="F19" i="15"/>
  <c r="E63" i="15" s="1"/>
  <c r="D66" i="15"/>
  <c r="F22" i="15"/>
  <c r="E66" i="15" s="1"/>
  <c r="D67" i="15"/>
  <c r="F23" i="15"/>
  <c r="E67" i="15" s="1"/>
  <c r="D69" i="15"/>
  <c r="F25" i="15"/>
  <c r="E69" i="15" s="1"/>
  <c r="D65" i="15"/>
  <c r="F21" i="15"/>
  <c r="E65" i="15" s="1"/>
  <c r="D68" i="15"/>
  <c r="F24" i="15"/>
  <c r="E68" i="15" s="1"/>
  <c r="D64" i="15"/>
  <c r="F20" i="15"/>
  <c r="E64" i="15" s="1"/>
  <c r="E48" i="15"/>
  <c r="F48" i="15" s="1"/>
  <c r="F26" i="15"/>
  <c r="D69" i="13"/>
  <c r="F25" i="13"/>
  <c r="E69" i="13" s="1"/>
  <c r="D65" i="13"/>
  <c r="F21" i="13"/>
  <c r="E65" i="13" s="1"/>
  <c r="D68" i="13"/>
  <c r="F24" i="13"/>
  <c r="E68" i="13" s="1"/>
  <c r="D64" i="13"/>
  <c r="F20" i="13"/>
  <c r="E64" i="13" s="1"/>
  <c r="E48" i="13"/>
  <c r="F48" i="13" s="1"/>
  <c r="D67" i="13"/>
  <c r="F23" i="13"/>
  <c r="E67" i="13" s="1"/>
  <c r="D63" i="13"/>
  <c r="F19" i="13"/>
  <c r="E63" i="13" s="1"/>
  <c r="E26" i="13"/>
  <c r="D66" i="13"/>
  <c r="F22" i="13"/>
  <c r="E66" i="13" s="1"/>
  <c r="D69" i="12"/>
  <c r="F25" i="12"/>
  <c r="E69" i="12" s="1"/>
  <c r="D65" i="12"/>
  <c r="F21" i="12"/>
  <c r="E65" i="12" s="1"/>
  <c r="E26" i="12"/>
  <c r="D68" i="12"/>
  <c r="F24" i="12"/>
  <c r="E68" i="12" s="1"/>
  <c r="D64" i="12"/>
  <c r="F20" i="12"/>
  <c r="E64" i="12" s="1"/>
  <c r="D67" i="12"/>
  <c r="F23" i="12"/>
  <c r="E67" i="12" s="1"/>
  <c r="D63" i="12"/>
  <c r="F19" i="12"/>
  <c r="E63" i="12" s="1"/>
  <c r="D66" i="12"/>
  <c r="F22" i="12"/>
  <c r="E66" i="12" s="1"/>
  <c r="D70" i="11"/>
  <c r="F26" i="11"/>
  <c r="E70" i="11" s="1"/>
  <c r="E69" i="11"/>
  <c r="D68" i="11"/>
  <c r="F24" i="11"/>
  <c r="E68" i="11" s="1"/>
  <c r="D64" i="11"/>
  <c r="F20" i="11"/>
  <c r="E64" i="11" s="1"/>
  <c r="D65" i="11"/>
  <c r="F21" i="11"/>
  <c r="E65" i="11" s="1"/>
  <c r="D67" i="11"/>
  <c r="F23" i="11"/>
  <c r="E67" i="11" s="1"/>
  <c r="D63" i="11"/>
  <c r="F19" i="11"/>
  <c r="E63" i="11" s="1"/>
  <c r="D69" i="11"/>
  <c r="D66" i="11"/>
  <c r="F22" i="11"/>
  <c r="E66" i="11" s="1"/>
  <c r="D69" i="10"/>
  <c r="F25" i="10"/>
  <c r="E69" i="10" s="1"/>
  <c r="D68" i="10"/>
  <c r="F24" i="10"/>
  <c r="E68" i="10" s="1"/>
  <c r="D64" i="10"/>
  <c r="F20" i="10"/>
  <c r="E64" i="10" s="1"/>
  <c r="D65" i="10"/>
  <c r="F21" i="10"/>
  <c r="E65" i="10" s="1"/>
  <c r="E26" i="10"/>
  <c r="D67" i="10"/>
  <c r="F23" i="10"/>
  <c r="E67" i="10" s="1"/>
  <c r="D63" i="10"/>
  <c r="F19" i="10"/>
  <c r="E63" i="10" s="1"/>
  <c r="D66" i="10"/>
  <c r="F22" i="10"/>
  <c r="E66" i="10" s="1"/>
  <c r="D69" i="9"/>
  <c r="F25" i="9"/>
  <c r="E69" i="9" s="1"/>
  <c r="D68" i="9"/>
  <c r="F24" i="9"/>
  <c r="E68" i="9" s="1"/>
  <c r="D64" i="9"/>
  <c r="F20" i="9"/>
  <c r="E64" i="9" s="1"/>
  <c r="E48" i="9"/>
  <c r="F48" i="9" s="1"/>
  <c r="D66" i="9"/>
  <c r="F22" i="9"/>
  <c r="E66" i="9" s="1"/>
  <c r="D65" i="9"/>
  <c r="F21" i="9"/>
  <c r="E65" i="9" s="1"/>
  <c r="D67" i="9"/>
  <c r="F23" i="9"/>
  <c r="E67" i="9" s="1"/>
  <c r="D63" i="9"/>
  <c r="F19" i="9"/>
  <c r="E63" i="9" s="1"/>
  <c r="E26" i="9"/>
  <c r="D69" i="8"/>
  <c r="F25" i="8"/>
  <c r="E69" i="8" s="1"/>
  <c r="D65" i="8"/>
  <c r="F21" i="8"/>
  <c r="E65" i="8" s="1"/>
  <c r="D68" i="8"/>
  <c r="F24" i="8"/>
  <c r="E68" i="8" s="1"/>
  <c r="D64" i="8"/>
  <c r="F20" i="8"/>
  <c r="E64" i="8" s="1"/>
  <c r="D66" i="8"/>
  <c r="F22" i="8"/>
  <c r="E66" i="8" s="1"/>
  <c r="E48" i="8"/>
  <c r="F48" i="8" s="1"/>
  <c r="D67" i="8"/>
  <c r="F23" i="8"/>
  <c r="E67" i="8" s="1"/>
  <c r="D63" i="8"/>
  <c r="F19" i="8"/>
  <c r="E63" i="8" s="1"/>
  <c r="D69" i="7"/>
  <c r="F25" i="7"/>
  <c r="D65" i="7"/>
  <c r="F21" i="7"/>
  <c r="E65" i="7" s="1"/>
  <c r="F36" i="7"/>
  <c r="D68" i="7"/>
  <c r="F24" i="7"/>
  <c r="E68" i="7" s="1"/>
  <c r="D64" i="7"/>
  <c r="F20" i="7"/>
  <c r="E64" i="7" s="1"/>
  <c r="E48" i="7"/>
  <c r="F48" i="7" s="1"/>
  <c r="D66" i="7"/>
  <c r="F22" i="7"/>
  <c r="E66" i="7" s="1"/>
  <c r="D67" i="7"/>
  <c r="F23" i="7"/>
  <c r="E67" i="7" s="1"/>
  <c r="D63" i="7"/>
  <c r="F19" i="7"/>
  <c r="E63" i="7" s="1"/>
  <c r="E26" i="7"/>
  <c r="D69" i="6"/>
  <c r="F25" i="6"/>
  <c r="E69" i="6" s="1"/>
  <c r="D68" i="6"/>
  <c r="F24" i="6"/>
  <c r="E68" i="6" s="1"/>
  <c r="D64" i="6"/>
  <c r="F20" i="6"/>
  <c r="E64" i="6" s="1"/>
  <c r="E48" i="6"/>
  <c r="F48" i="6" s="1"/>
  <c r="D65" i="6"/>
  <c r="F21" i="6"/>
  <c r="E65" i="6" s="1"/>
  <c r="D67" i="6"/>
  <c r="F23" i="6"/>
  <c r="E67" i="6" s="1"/>
  <c r="D63" i="6"/>
  <c r="F19" i="6"/>
  <c r="E63" i="6" s="1"/>
  <c r="E26" i="6"/>
  <c r="D66" i="6"/>
  <c r="F22" i="6"/>
  <c r="E66" i="6" s="1"/>
  <c r="D23" i="4"/>
  <c r="E23" i="4" s="1"/>
  <c r="D22" i="4"/>
  <c r="E22" i="4" s="1"/>
  <c r="E70" i="8" l="1"/>
  <c r="D70" i="15"/>
  <c r="E70" i="15"/>
  <c r="D70" i="13"/>
  <c r="F26" i="13"/>
  <c r="E70" i="13" s="1"/>
  <c r="D70" i="12"/>
  <c r="F26" i="12"/>
  <c r="E70" i="12" s="1"/>
  <c r="D70" i="10"/>
  <c r="F26" i="10"/>
  <c r="E70" i="10" s="1"/>
  <c r="D70" i="9"/>
  <c r="F26" i="9"/>
  <c r="E70" i="9" s="1"/>
  <c r="D70" i="8"/>
  <c r="E69" i="7"/>
  <c r="D70" i="7"/>
  <c r="F26" i="7"/>
  <c r="E70" i="7" s="1"/>
  <c r="D70" i="6"/>
  <c r="F26" i="6"/>
  <c r="E70" i="6" s="1"/>
  <c r="F22" i="4"/>
  <c r="E66" i="4" s="1"/>
  <c r="D66" i="4"/>
  <c r="F23" i="4"/>
  <c r="E67" i="4" s="1"/>
  <c r="D67" i="4"/>
  <c r="G41" i="1" l="1"/>
  <c r="C68" i="4" l="1"/>
  <c r="B68" i="4"/>
  <c r="C65" i="4"/>
  <c r="B65" i="4"/>
  <c r="C64" i="4"/>
  <c r="B64" i="4"/>
  <c r="C63" i="4"/>
  <c r="B63" i="4"/>
  <c r="C59" i="4"/>
  <c r="B59" i="4"/>
  <c r="B48" i="4"/>
  <c r="C37" i="4"/>
  <c r="B37" i="4"/>
  <c r="D48" i="4"/>
  <c r="B69" i="4" l="1"/>
  <c r="B70" i="4" s="1"/>
  <c r="B26" i="4"/>
  <c r="D19" i="4"/>
  <c r="E19" i="4" s="1"/>
  <c r="D20" i="4"/>
  <c r="E20" i="4" s="1"/>
  <c r="D21" i="4"/>
  <c r="E21" i="4" s="1"/>
  <c r="D24" i="4"/>
  <c r="E24" i="4" s="1"/>
  <c r="D36" i="4"/>
  <c r="E36" i="4" s="1"/>
  <c r="F36" i="4" s="1"/>
  <c r="D41" i="4"/>
  <c r="E41" i="4" s="1"/>
  <c r="F41" i="4" s="1"/>
  <c r="D42" i="4"/>
  <c r="E42" i="4" s="1"/>
  <c r="F42" i="4" s="1"/>
  <c r="D43" i="4"/>
  <c r="E43" i="4" s="1"/>
  <c r="F43" i="4" s="1"/>
  <c r="D46" i="4"/>
  <c r="E46" i="4" s="1"/>
  <c r="F46" i="4" s="1"/>
  <c r="D58" i="4"/>
  <c r="E58" i="4" s="1"/>
  <c r="F58" i="4" s="1"/>
  <c r="D59" i="4"/>
  <c r="E59" i="4" s="1"/>
  <c r="F59" i="4" s="1"/>
  <c r="C69" i="4"/>
  <c r="C70" i="4" s="1"/>
  <c r="D37" i="4"/>
  <c r="E37" i="4" s="1"/>
  <c r="F37" i="4" s="1"/>
  <c r="D25" i="4"/>
  <c r="E25" i="4" s="1"/>
  <c r="C26" i="4"/>
  <c r="D30" i="4"/>
  <c r="E30" i="4" s="1"/>
  <c r="F30" i="4" s="1"/>
  <c r="D31" i="4"/>
  <c r="E31" i="4" s="1"/>
  <c r="F31" i="4" s="1"/>
  <c r="D32" i="4"/>
  <c r="E32" i="4" s="1"/>
  <c r="F32" i="4" s="1"/>
  <c r="D35" i="4"/>
  <c r="E35" i="4" s="1"/>
  <c r="F35" i="4" s="1"/>
  <c r="D47" i="4"/>
  <c r="E47" i="4" s="1"/>
  <c r="F47" i="4" s="1"/>
  <c r="C48" i="4"/>
  <c r="D52" i="4"/>
  <c r="E52" i="4" s="1"/>
  <c r="F52" i="4" s="1"/>
  <c r="D53" i="4"/>
  <c r="E53" i="4" s="1"/>
  <c r="F53" i="4" s="1"/>
  <c r="D54" i="4"/>
  <c r="E54" i="4" s="1"/>
  <c r="F54" i="4" s="1"/>
  <c r="D57" i="4"/>
  <c r="E57" i="4" s="1"/>
  <c r="F57" i="4" s="1"/>
  <c r="D26" i="4"/>
  <c r="C60" i="3"/>
  <c r="C59" i="3"/>
  <c r="C58" i="3"/>
  <c r="B60" i="3"/>
  <c r="B59" i="3"/>
  <c r="B58" i="3"/>
  <c r="F49" i="3"/>
  <c r="F48" i="3"/>
  <c r="F47" i="3"/>
  <c r="F38" i="3"/>
  <c r="F37" i="3"/>
  <c r="F36" i="3"/>
  <c r="F27" i="3"/>
  <c r="F26" i="3"/>
  <c r="F25" i="3"/>
  <c r="F16" i="3"/>
  <c r="F15" i="3"/>
  <c r="F14" i="3"/>
  <c r="E48" i="4" l="1"/>
  <c r="F48" i="4" s="1"/>
  <c r="D69" i="4"/>
  <c r="F25" i="4"/>
  <c r="E69" i="4" s="1"/>
  <c r="E26" i="4"/>
  <c r="D68" i="4"/>
  <c r="F24" i="4"/>
  <c r="E68" i="4" s="1"/>
  <c r="D65" i="4"/>
  <c r="F21" i="4"/>
  <c r="E65" i="4" s="1"/>
  <c r="D64" i="4"/>
  <c r="F20" i="4"/>
  <c r="D63" i="4"/>
  <c r="F19" i="4"/>
  <c r="E63" i="4" s="1"/>
  <c r="E64" i="4" l="1"/>
  <c r="D70" i="4"/>
  <c r="F26" i="4"/>
  <c r="E70" i="4" s="1"/>
  <c r="C53" i="3"/>
  <c r="B53" i="3"/>
  <c r="C42" i="3"/>
  <c r="B42" i="3"/>
  <c r="C31" i="3"/>
  <c r="B31" i="3"/>
  <c r="C20" i="3"/>
  <c r="B20" i="3"/>
  <c r="C64" i="1"/>
  <c r="C65" i="1"/>
  <c r="C68" i="1"/>
  <c r="C63" i="1"/>
  <c r="B64" i="1"/>
  <c r="B65" i="1"/>
  <c r="B68" i="1"/>
  <c r="B63" i="1"/>
  <c r="B13" i="1"/>
  <c r="D26" i="1" l="1"/>
  <c r="D44" i="1"/>
  <c r="E44" i="1" s="1"/>
  <c r="D34" i="1"/>
  <c r="E34" i="1" s="1"/>
  <c r="D56" i="1"/>
  <c r="E56" i="1" s="1"/>
  <c r="D45" i="1"/>
  <c r="E45" i="1" s="1"/>
  <c r="D33" i="1"/>
  <c r="E33" i="1" s="1"/>
  <c r="D23" i="1"/>
  <c r="E23" i="1" s="1"/>
  <c r="D22" i="1"/>
  <c r="E22" i="1" s="1"/>
  <c r="D55" i="1"/>
  <c r="E55" i="1" s="1"/>
  <c r="B64" i="3"/>
  <c r="B62" i="3"/>
  <c r="C64" i="3"/>
  <c r="B37" i="1"/>
  <c r="B32" i="3" s="1"/>
  <c r="B59" i="1"/>
  <c r="B54" i="3" s="1"/>
  <c r="C37" i="1"/>
  <c r="B48" i="1"/>
  <c r="B43" i="3" s="1"/>
  <c r="B69" i="1"/>
  <c r="B70" i="1" s="1"/>
  <c r="C26" i="1"/>
  <c r="C69" i="1"/>
  <c r="C70" i="1" s="1"/>
  <c r="B26" i="1"/>
  <c r="D46" i="1"/>
  <c r="D42" i="1"/>
  <c r="D30" i="1"/>
  <c r="D36" i="1"/>
  <c r="D54" i="1"/>
  <c r="D31" i="1"/>
  <c r="D37" i="1"/>
  <c r="D41" i="1"/>
  <c r="D47" i="1"/>
  <c r="D57" i="1"/>
  <c r="D32" i="1"/>
  <c r="D48" i="1"/>
  <c r="D52" i="1"/>
  <c r="D58" i="1"/>
  <c r="D35" i="1"/>
  <c r="D43" i="1"/>
  <c r="D53" i="1"/>
  <c r="D59" i="1"/>
  <c r="C59" i="1"/>
  <c r="C48" i="1"/>
  <c r="D19" i="1"/>
  <c r="D25" i="1"/>
  <c r="D21" i="1"/>
  <c r="D24" i="1"/>
  <c r="D20" i="1"/>
  <c r="F56" i="1" l="1"/>
  <c r="E51" i="3" s="1"/>
  <c r="D51" i="3"/>
  <c r="F55" i="1"/>
  <c r="E50" i="3" s="1"/>
  <c r="D50" i="3"/>
  <c r="F44" i="1"/>
  <c r="E39" i="3" s="1"/>
  <c r="D39" i="3"/>
  <c r="F45" i="1"/>
  <c r="E40" i="3" s="1"/>
  <c r="D40" i="3"/>
  <c r="F34" i="1"/>
  <c r="E29" i="3" s="1"/>
  <c r="D29" i="3"/>
  <c r="F33" i="1"/>
  <c r="E28" i="3" s="1"/>
  <c r="D28" i="3"/>
  <c r="F23" i="1"/>
  <c r="E18" i="3" s="1"/>
  <c r="D18" i="3"/>
  <c r="F22" i="1"/>
  <c r="E17" i="3" s="1"/>
  <c r="D17" i="3"/>
  <c r="D66" i="1"/>
  <c r="D67" i="1"/>
  <c r="F41" i="3"/>
  <c r="B21" i="3"/>
  <c r="F30" i="3"/>
  <c r="C32" i="3"/>
  <c r="C43" i="3"/>
  <c r="C54" i="3"/>
  <c r="E26" i="1"/>
  <c r="C21" i="3"/>
  <c r="B63" i="3"/>
  <c r="B65" i="3" s="1"/>
  <c r="C62" i="3"/>
  <c r="F52" i="3"/>
  <c r="E37" i="1"/>
  <c r="E31" i="1"/>
  <c r="D26" i="3" s="1"/>
  <c r="E19" i="1"/>
  <c r="D14" i="3" s="1"/>
  <c r="E53" i="1"/>
  <c r="D48" i="3" s="1"/>
  <c r="E47" i="1"/>
  <c r="D42" i="3" s="1"/>
  <c r="E54" i="1"/>
  <c r="D49" i="3" s="1"/>
  <c r="E24" i="1"/>
  <c r="D19" i="3" s="1"/>
  <c r="E43" i="1"/>
  <c r="D38" i="3" s="1"/>
  <c r="E41" i="1"/>
  <c r="D36" i="3" s="1"/>
  <c r="E36" i="1"/>
  <c r="D31" i="3" s="1"/>
  <c r="E30" i="1"/>
  <c r="D25" i="3" s="1"/>
  <c r="E21" i="1"/>
  <c r="D16" i="3" s="1"/>
  <c r="E25" i="1"/>
  <c r="E57" i="1"/>
  <c r="D52" i="3" s="1"/>
  <c r="E42" i="1"/>
  <c r="D37" i="3" s="1"/>
  <c r="E35" i="1"/>
  <c r="D30" i="3" s="1"/>
  <c r="E32" i="1"/>
  <c r="D27" i="3" s="1"/>
  <c r="E58" i="1"/>
  <c r="D53" i="3" s="1"/>
  <c r="E20" i="1"/>
  <c r="D15" i="3" s="1"/>
  <c r="E52" i="1"/>
  <c r="D47" i="3" s="1"/>
  <c r="E46" i="1"/>
  <c r="D41" i="3" s="1"/>
  <c r="E48" i="1"/>
  <c r="E59" i="1"/>
  <c r="E67" i="1" l="1"/>
  <c r="E66" i="1"/>
  <c r="F25" i="1"/>
  <c r="E20" i="3" s="1"/>
  <c r="D20" i="3"/>
  <c r="D64" i="3" s="1"/>
  <c r="F24" i="1"/>
  <c r="E19" i="3" s="1"/>
  <c r="F26" i="1"/>
  <c r="F21" i="1"/>
  <c r="E16" i="3" s="1"/>
  <c r="D59" i="3"/>
  <c r="F20" i="1"/>
  <c r="E15" i="3" s="1"/>
  <c r="D58" i="3"/>
  <c r="F19" i="1"/>
  <c r="E14" i="3" s="1"/>
  <c r="F59" i="1"/>
  <c r="D61" i="3"/>
  <c r="F37" i="1"/>
  <c r="D32" i="3"/>
  <c r="C63" i="3"/>
  <c r="C65" i="3" s="1"/>
  <c r="C71" i="15" s="1"/>
  <c r="F19" i="3"/>
  <c r="F48" i="1"/>
  <c r="D62" i="3"/>
  <c r="D63" i="1"/>
  <c r="D68" i="1"/>
  <c r="D65" i="1"/>
  <c r="D64" i="1"/>
  <c r="F46" i="1"/>
  <c r="E41" i="3" s="1"/>
  <c r="F32" i="1"/>
  <c r="E27" i="3" s="1"/>
  <c r="F42" i="1"/>
  <c r="E37" i="3" s="1"/>
  <c r="F30" i="1"/>
  <c r="E25" i="3" s="1"/>
  <c r="F41" i="1"/>
  <c r="E36" i="3" s="1"/>
  <c r="F47" i="1"/>
  <c r="E42" i="3" s="1"/>
  <c r="D69" i="1"/>
  <c r="F52" i="1"/>
  <c r="E47" i="3" s="1"/>
  <c r="F58" i="1"/>
  <c r="E53" i="3" s="1"/>
  <c r="F35" i="1"/>
  <c r="E30" i="3" s="1"/>
  <c r="F57" i="1"/>
  <c r="E52" i="3" s="1"/>
  <c r="F36" i="1"/>
  <c r="E31" i="3" s="1"/>
  <c r="F43" i="1"/>
  <c r="E38" i="3" s="1"/>
  <c r="F54" i="1"/>
  <c r="E49" i="3" s="1"/>
  <c r="F53" i="1"/>
  <c r="E48" i="3" s="1"/>
  <c r="F31" i="1"/>
  <c r="E26" i="3" s="1"/>
  <c r="D70" i="1"/>
  <c r="C71" i="12" l="1"/>
  <c r="C71" i="13"/>
  <c r="C71" i="10"/>
  <c r="C71" i="11"/>
  <c r="C71" i="8"/>
  <c r="C71" i="9"/>
  <c r="C71" i="6"/>
  <c r="C71" i="7"/>
  <c r="D60" i="3"/>
  <c r="D63" i="3"/>
  <c r="D54" i="3"/>
  <c r="D21" i="3"/>
  <c r="E70" i="1"/>
  <c r="E63" i="3"/>
  <c r="C71" i="1"/>
  <c r="C71" i="4"/>
  <c r="C66" i="3"/>
  <c r="E64" i="3"/>
  <c r="E62" i="3"/>
  <c r="E61" i="3"/>
  <c r="E63" i="1"/>
  <c r="D43" i="3"/>
  <c r="E68" i="1"/>
  <c r="E64" i="1"/>
  <c r="E32" i="3"/>
  <c r="E69" i="1"/>
  <c r="E60" i="3"/>
  <c r="E65" i="1"/>
  <c r="E54" i="3"/>
  <c r="E58" i="3"/>
  <c r="E43" i="3"/>
  <c r="D65" i="3" l="1"/>
  <c r="E21" i="3"/>
  <c r="E59" i="3"/>
  <c r="E65" i="3" s="1"/>
</calcChain>
</file>

<file path=xl/sharedStrings.xml><?xml version="1.0" encoding="utf-8"?>
<sst xmlns="http://schemas.openxmlformats.org/spreadsheetml/2006/main" count="1190" uniqueCount="56">
  <si>
    <t>veliko</t>
  </si>
  <si>
    <t>da</t>
  </si>
  <si>
    <t>malo</t>
  </si>
  <si>
    <t>srednje</t>
  </si>
  <si>
    <t>mikro</t>
  </si>
  <si>
    <t>ne</t>
  </si>
  <si>
    <t>Vrsta upravičenih stroškov</t>
  </si>
  <si>
    <t>Leto 2018</t>
  </si>
  <si>
    <t>Intenzivnost pomoči (%)</t>
  </si>
  <si>
    <t>Predvidena vrednost upravičenih stroškov (v €)</t>
  </si>
  <si>
    <t>Predvidena vrednost  zaprošenih sredstev (v €)</t>
  </si>
  <si>
    <t>Predvidena vrednost lastnih virov (v €)</t>
  </si>
  <si>
    <t>SKUPAJ</t>
  </si>
  <si>
    <t>Leto 2019</t>
  </si>
  <si>
    <t>Velikost podjetja</t>
  </si>
  <si>
    <t>Klikni celico in izberi</t>
  </si>
  <si>
    <t>Uveljavljam posredne stroške</t>
  </si>
  <si>
    <t>Predvidena vrednost RRI operacije (v €)</t>
  </si>
  <si>
    <t>SME 2/17</t>
  </si>
  <si>
    <t>Vrednost upravičenih stroškov iz osnovne prijave na Instrument SME</t>
  </si>
  <si>
    <t>Žig</t>
  </si>
  <si>
    <t>Podpis</t>
  </si>
  <si>
    <t>Kraj in datum</t>
  </si>
  <si>
    <t>Ime in priimek zakonitega zastopnika vodilnega konzorcijskega partnerja</t>
  </si>
  <si>
    <t>Naziv vodilnega konzorcijskega partnerja</t>
  </si>
  <si>
    <t>Želim pridobiti nepovratna sredstva</t>
  </si>
  <si>
    <t>Naziv konzorcijskega partnerja 1</t>
  </si>
  <si>
    <t>Leto 2020</t>
  </si>
  <si>
    <t>Leto 2021</t>
  </si>
  <si>
    <t>Diseminacija</t>
  </si>
  <si>
    <t>Delež v konzorciju (v %)</t>
  </si>
  <si>
    <t>Intenzivnost pomoči (v %)</t>
  </si>
  <si>
    <t>Stroški plač osebja</t>
  </si>
  <si>
    <t>Stroški amortizacije instrumentov in opreme</t>
  </si>
  <si>
    <t>Stroški amortizacije stavb</t>
  </si>
  <si>
    <r>
      <t xml:space="preserve">Stroški instrumentov in opreme </t>
    </r>
    <r>
      <rPr>
        <b/>
        <i/>
        <sz val="8"/>
        <color theme="1"/>
        <rFont val="Arial Narrow"/>
        <family val="2"/>
        <charset val="238"/>
      </rPr>
      <t>(nakup, najem, zakup)</t>
    </r>
  </si>
  <si>
    <t>Stroški znanja in patentov</t>
  </si>
  <si>
    <t>Stroški pogodbenih raziskav in svetovalnih storitev</t>
  </si>
  <si>
    <t>Dodatni režijski stroški in drugi stroški poslovanja, vključno s stroški materiala, zalog in podobnih izdelkov (posredni stroški)</t>
  </si>
  <si>
    <t>Predvidena vrednost celotnih stroškov (v €)</t>
  </si>
  <si>
    <t>Podatke vpišite ali izberite iz spustnega seznama v rumeno označenih celicah. Finančne podatke vnesite le za leta, v katerih predvidevate izstavitev zahtevkov za izplačilo izvajalskemu organu. Finančni podatki se nanašajo le na del RRI operacije, ki ga bo izvedel vodilni konzorcijski partner.</t>
  </si>
  <si>
    <t>Podatke vpišite ali izberite iz spustnega seznama v rumeno označenih celicah. Finančne podatke vnesite le za leta, v katerih predvideva vodilni konzorcijski partner izstaviti zahtevke za izplačilo izvajalskemu organu. Finančni podatki se nanašajo le na del RRI operacije, ki ga bo izvedel konzorcijski partner.</t>
  </si>
  <si>
    <t>Obrazec 3B: Finančni načrt RRI operacije - KONZORCIJ</t>
  </si>
  <si>
    <t>Obrazec 3B/1: Finančni načrt RRI operacije - VODILNI KONZORCIJSKI PARTNER</t>
  </si>
  <si>
    <t>Obrazec 3B/2: Finančni načrt RRI operacije - KONZORCIJSKI PARTNER 1</t>
  </si>
  <si>
    <t>Obrazec 3B/3: Finančni načrt RRI operacije - KONZORCIJSKI PARTNER 2</t>
  </si>
  <si>
    <t>Obrazec 3B/4: Finančni načrt RRI operacije - KONZORCIJSKI PARTNER 3</t>
  </si>
  <si>
    <t>Obrazec 3B/5: Finančni načrt RRI operacije - KONZORCIJSKI PARTNER 4</t>
  </si>
  <si>
    <t>Obrazec 3B/6: Finančni načrt RRI operacije - KONZORCIJSKI PARTNER 5</t>
  </si>
  <si>
    <t>Obrazec 3B/7: Finančni načrt RRI operacije - KONZORCIJSKI PARTNER 6</t>
  </si>
  <si>
    <t>Obrazec 3B/8: Finančni načrt RRI operacije - KONZORCIJSKI PARTNER 7</t>
  </si>
  <si>
    <t>Obrazec 3B/9: Finančni načrt RRI operacije - KONZORCIJSKI PARTNER 8</t>
  </si>
  <si>
    <t>Obrazec 3B/10: Finančni načrt RRI operacije - KONZORCIJSKI PARTNER 9</t>
  </si>
  <si>
    <t>Obrazec 3B/11: Finančni načrt RRI operacije - KONZORCIJSKI PARTNER 10</t>
  </si>
  <si>
    <t xml:space="preserve">Podatke vpišite v rumeno označene celice. </t>
  </si>
  <si>
    <t>Verzija 24.7.2019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</si>
</sst>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.00\ %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0" tint="-0.34998626667073579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rgb="FF00B0F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7"/>
      <color theme="0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9"/>
      <color rgb="FF0070C0"/>
      <name val="Arial Narrow"/>
      <family val="2"/>
      <charset val="238"/>
    </font>
    <font>
      <sz val="9"/>
      <color rgb="FF0070C0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i/>
      <sz val="10"/>
      <color theme="9" tint="-0.249977111117893"/>
      <name val="Arial Narrow"/>
      <family val="2"/>
      <charset val="238"/>
    </font>
    <font>
      <i/>
      <sz val="8"/>
      <color rgb="FFA6A6A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2" borderId="1" xfId="0" applyFont="1" applyFill="1" applyBorder="1" applyProtection="1"/>
    <xf numFmtId="0" fontId="5" fillId="2" borderId="1" xfId="0" applyFont="1" applyFill="1" applyBorder="1" applyAlignment="1" applyProtection="1">
      <alignment wrapText="1"/>
    </xf>
    <xf numFmtId="16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6" fillId="0" borderId="0" xfId="0" applyFont="1" applyProtection="1"/>
    <xf numFmtId="0" fontId="5" fillId="2" borderId="11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4" fontId="6" fillId="2" borderId="7" xfId="0" applyNumberFormat="1" applyFont="1" applyFill="1" applyBorder="1" applyProtection="1"/>
    <xf numFmtId="4" fontId="6" fillId="2" borderId="1" xfId="0" applyNumberFormat="1" applyFont="1" applyFill="1" applyBorder="1" applyProtection="1"/>
    <xf numFmtId="4" fontId="11" fillId="2" borderId="1" xfId="0" applyNumberFormat="1" applyFont="1" applyFill="1" applyBorder="1" applyProtection="1"/>
    <xf numFmtId="4" fontId="6" fillId="2" borderId="3" xfId="0" applyNumberFormat="1" applyFont="1" applyFill="1" applyBorder="1" applyProtection="1"/>
    <xf numFmtId="4" fontId="5" fillId="2" borderId="8" xfId="0" applyNumberFormat="1" applyFont="1" applyFill="1" applyBorder="1" applyProtection="1"/>
    <xf numFmtId="4" fontId="5" fillId="2" borderId="9" xfId="0" applyNumberFormat="1" applyFont="1" applyFill="1" applyBorder="1" applyProtection="1"/>
    <xf numFmtId="4" fontId="10" fillId="2" borderId="9" xfId="0" applyNumberFormat="1" applyFont="1" applyFill="1" applyBorder="1" applyProtection="1"/>
    <xf numFmtId="4" fontId="5" fillId="2" borderId="10" xfId="0" applyNumberFormat="1" applyFont="1" applyFill="1" applyBorder="1" applyProtection="1"/>
    <xf numFmtId="4" fontId="1" fillId="0" borderId="0" xfId="0" applyNumberFormat="1" applyFont="1" applyProtection="1"/>
    <xf numFmtId="0" fontId="6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Protection="1">
      <protection locked="0"/>
    </xf>
    <xf numFmtId="0" fontId="5" fillId="2" borderId="12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righ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 wrapText="1"/>
    </xf>
    <xf numFmtId="0" fontId="5" fillId="2" borderId="16" xfId="0" applyFont="1" applyFill="1" applyBorder="1" applyAlignment="1" applyProtection="1">
      <alignment horizontal="left"/>
    </xf>
    <xf numFmtId="0" fontId="5" fillId="2" borderId="16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Protection="1"/>
    <xf numFmtId="4" fontId="6" fillId="3" borderId="7" xfId="0" applyNumberFormat="1" applyFont="1" applyFill="1" applyBorder="1" applyProtection="1">
      <protection locked="0"/>
    </xf>
    <xf numFmtId="4" fontId="6" fillId="3" borderId="1" xfId="0" applyNumberFormat="1" applyFont="1" applyFill="1" applyBorder="1" applyProtection="1">
      <protection locked="0"/>
    </xf>
    <xf numFmtId="0" fontId="5" fillId="2" borderId="9" xfId="0" applyFont="1" applyFill="1" applyBorder="1" applyAlignment="1" applyProtection="1">
      <alignment horizontal="center" vertical="center"/>
    </xf>
    <xf numFmtId="165" fontId="6" fillId="3" borderId="1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0" fillId="2" borderId="13" xfId="0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center"/>
    </xf>
    <xf numFmtId="0" fontId="10" fillId="2" borderId="15" xfId="0" applyFont="1" applyFill="1" applyBorder="1" applyAlignment="1" applyProtection="1">
      <alignment horizontal="center"/>
    </xf>
    <xf numFmtId="0" fontId="6" fillId="2" borderId="19" xfId="0" applyFont="1" applyFill="1" applyBorder="1" applyAlignment="1" applyProtection="1">
      <alignment horizontal="center" wrapText="1"/>
    </xf>
    <xf numFmtId="0" fontId="6" fillId="2" borderId="20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</xf>
    <xf numFmtId="0" fontId="6" fillId="2" borderId="20" xfId="0" applyFont="1" applyFill="1" applyBorder="1" applyAlignment="1" applyProtection="1">
      <alignment horizontal="center"/>
    </xf>
    <xf numFmtId="0" fontId="1" fillId="3" borderId="21" xfId="0" applyFont="1" applyFill="1" applyBorder="1" applyAlignment="1" applyProtection="1">
      <alignment horizontal="center"/>
    </xf>
    <xf numFmtId="0" fontId="1" fillId="3" borderId="22" xfId="0" applyFont="1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/>
    </xf>
  </cellXfs>
  <cellStyles count="1">
    <cellStyle name="Navadno" xfId="0" builtinId="0"/>
  </cellStyles>
  <dxfs count="412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 tint="-0.14996795556505021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color rgb="FFFF0000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FFFFCC"/>
      <color rgb="FFCCCCFF"/>
      <color rgb="FFF8FF9B"/>
      <color rgb="FF9BF5FF"/>
      <color rgb="FFD5FED2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F71"/>
  <sheetViews>
    <sheetView tabSelected="1" zoomScaleNormal="100" workbookViewId="0">
      <selection activeCell="A3" sqref="A3"/>
    </sheetView>
  </sheetViews>
  <sheetFormatPr defaultRowHeight="16.5" x14ac:dyDescent="0.3"/>
  <cols>
    <col min="1" max="1" width="48.5703125" style="1" customWidth="1"/>
    <col min="2" max="6" width="18.85546875" style="1" customWidth="1"/>
    <col min="7" max="16384" width="9.140625" style="1"/>
  </cols>
  <sheetData>
    <row r="3" spans="1:6" x14ac:dyDescent="0.3">
      <c r="A3" s="42"/>
    </row>
    <row r="5" spans="1:6" x14ac:dyDescent="0.3">
      <c r="A5" s="2" t="s">
        <v>42</v>
      </c>
      <c r="F5" s="28" t="s">
        <v>18</v>
      </c>
    </row>
    <row r="6" spans="1:6" x14ac:dyDescent="0.3">
      <c r="A6" s="3"/>
      <c r="F6" s="65" t="s">
        <v>55</v>
      </c>
    </row>
    <row r="7" spans="1:6" x14ac:dyDescent="0.3">
      <c r="A7" s="62" t="s">
        <v>54</v>
      </c>
      <c r="B7" s="63"/>
      <c r="C7" s="63"/>
      <c r="D7" s="63"/>
      <c r="E7" s="63"/>
      <c r="F7" s="63"/>
    </row>
    <row r="9" spans="1:6" ht="14.25" customHeight="1" x14ac:dyDescent="0.3">
      <c r="A9" s="4" t="s">
        <v>24</v>
      </c>
      <c r="B9" s="64"/>
      <c r="C9" s="64"/>
      <c r="D9" s="64"/>
      <c r="E9" s="64"/>
      <c r="F9" s="64"/>
    </row>
    <row r="10" spans="1:6" x14ac:dyDescent="0.3">
      <c r="A10" s="5" t="s">
        <v>19</v>
      </c>
      <c r="B10" s="6"/>
      <c r="D10" s="7" t="s">
        <v>4</v>
      </c>
      <c r="E10" s="7"/>
      <c r="F10" s="8"/>
    </row>
    <row r="11" spans="1:6" ht="17.25" thickBot="1" x14ac:dyDescent="0.35">
      <c r="D11" s="7"/>
      <c r="E11" s="7"/>
      <c r="F11" s="8"/>
    </row>
    <row r="12" spans="1:6" s="9" customFormat="1" ht="16.5" customHeight="1" thickTop="1" thickBot="1" x14ac:dyDescent="0.3">
      <c r="B12" s="43" t="s">
        <v>7</v>
      </c>
      <c r="C12" s="44"/>
      <c r="D12" s="44"/>
      <c r="E12" s="45"/>
    </row>
    <row r="13" spans="1:6" s="15" customFormat="1" ht="27.75" thickTop="1" x14ac:dyDescent="0.25">
      <c r="A13" s="10" t="s">
        <v>6</v>
      </c>
      <c r="B13" s="11" t="s">
        <v>39</v>
      </c>
      <c r="C13" s="12" t="s">
        <v>9</v>
      </c>
      <c r="D13" s="13" t="s">
        <v>10</v>
      </c>
      <c r="E13" s="14" t="s">
        <v>11</v>
      </c>
    </row>
    <row r="14" spans="1:6" s="9" customFormat="1" ht="13.5" x14ac:dyDescent="0.25">
      <c r="A14" s="29" t="s">
        <v>32</v>
      </c>
      <c r="B14" s="16">
        <f>+'Obr. 3B vodilni partner'!B19+'Obr. 3B partner 1'!B19+'Obr. 3B partner 2'!B19+'Obr. 3B partner 3'!B19+'Obr. 3B partner 4'!B19+'Obr. 3B partner 5'!B19+'Obr. 3B partner 6'!B19+'Obr. 3B partner 7'!B19+'Obr. 3B partner 8'!B19+'Obr. 3B partner 9'!B19+'Obr. 3B partner 10'!B19</f>
        <v>0</v>
      </c>
      <c r="C14" s="17">
        <f>+'Obr. 3B vodilni partner'!C19+'Obr. 3B partner 1'!C19+'Obr. 3B partner 2'!C19+'Obr. 3B partner 3'!C19+'Obr. 3B partner 4'!C19+'Obr. 3B partner 5'!C19+'Obr. 3B partner 6'!C19+'Obr. 3B partner 7'!C19+'Obr. 3B partner 8'!C19+'Obr. 3B partner 9'!C19+'Obr. 3B partner 10'!C19</f>
        <v>0</v>
      </c>
      <c r="D14" s="18">
        <f>+'Obr. 3B vodilni partner'!E19+'Obr. 3B partner 1'!E19+'Obr. 3B partner 2'!E19+'Obr. 3B partner 3'!E19+'Obr. 3B partner 4'!E19+'Obr. 3B partner 5'!E19+'Obr. 3B partner 6'!E19+'Obr. 3B partner 7'!E19+'Obr. 3B partner 8'!E19+'Obr. 3B partner 9'!E19+'Obr. 3B partner 10'!E19</f>
        <v>0</v>
      </c>
      <c r="E14" s="19">
        <f>+'Obr. 3B vodilni partner'!F19+'Obr. 3B partner 1'!F19+'Obr. 3B partner 2'!F19+'Obr. 3B partner 3'!F19+'Obr. 3B partner 4'!F19+'Obr. 3B partner 5'!F19+'Obr. 3B partner 6'!F19+'Obr. 3B partner 7'!F19+'Obr. 3B partner 8'!F19+'Obr. 3B partner 9'!F19+'Obr. 3B partner 10'!F19</f>
        <v>0</v>
      </c>
      <c r="F14" s="9" t="b">
        <f>IF(C14&gt;B14,"NAPAKA: predivedena vrednost upravičenih stroškov je večja od predvidene vrednosti RRI operacije")</f>
        <v>0</v>
      </c>
    </row>
    <row r="15" spans="1:6" s="9" customFormat="1" ht="13.5" x14ac:dyDescent="0.25">
      <c r="A15" s="29" t="s">
        <v>33</v>
      </c>
      <c r="B15" s="16">
        <f>+'Obr. 3B vodilni partner'!B20+'Obr. 3B partner 1'!B20+'Obr. 3B partner 2'!B20+'Obr. 3B partner 3'!B20+'Obr. 3B partner 4'!B20+'Obr. 3B partner 5'!B20+'Obr. 3B partner 6'!B20+'Obr. 3B partner 7'!B20+'Obr. 3B partner 8'!B20+'Obr. 3B partner 9'!B20+'Obr. 3B partner 10'!B20</f>
        <v>0</v>
      </c>
      <c r="C15" s="17">
        <f>+'Obr. 3B vodilni partner'!C20+'Obr. 3B partner 1'!C20+'Obr. 3B partner 2'!C20+'Obr. 3B partner 3'!C20+'Obr. 3B partner 4'!C20+'Obr. 3B partner 5'!C20+'Obr. 3B partner 6'!C20+'Obr. 3B partner 7'!C20+'Obr. 3B partner 8'!C20+'Obr. 3B partner 9'!C20+'Obr. 3B partner 10'!C20</f>
        <v>0</v>
      </c>
      <c r="D15" s="18">
        <f>+'Obr. 3B vodilni partner'!E20+'Obr. 3B partner 1'!E20+'Obr. 3B partner 2'!E20+'Obr. 3B partner 3'!E20+'Obr. 3B partner 4'!E20+'Obr. 3B partner 5'!E20+'Obr. 3B partner 6'!E20+'Obr. 3B partner 7'!E20+'Obr. 3B partner 8'!E20+'Obr. 3B partner 9'!E20+'Obr. 3B partner 10'!E20</f>
        <v>0</v>
      </c>
      <c r="E15" s="19">
        <f>+'Obr. 3B vodilni partner'!F20+'Obr. 3B partner 1'!F20+'Obr. 3B partner 2'!F20+'Obr. 3B partner 3'!F20+'Obr. 3B partner 4'!F20+'Obr. 3B partner 5'!F20+'Obr. 3B partner 6'!F20+'Obr. 3B partner 7'!F20+'Obr. 3B partner 8'!F20+'Obr. 3B partner 9'!F20+'Obr. 3B partner 10'!F20</f>
        <v>0</v>
      </c>
      <c r="F15" s="9" t="b">
        <f>IF(C15&gt;B15,"NAPAKA: predivedena vrednost upravičenih stroškov je večja od predvidene vrednosti RRI operacije")</f>
        <v>0</v>
      </c>
    </row>
    <row r="16" spans="1:6" s="9" customFormat="1" ht="13.5" x14ac:dyDescent="0.25">
      <c r="A16" s="29" t="s">
        <v>34</v>
      </c>
      <c r="B16" s="16">
        <f>+'Obr. 3B vodilni partner'!B21+'Obr. 3B partner 1'!B21+'Obr. 3B partner 2'!B21+'Obr. 3B partner 3'!B21+'Obr. 3B partner 4'!B21+'Obr. 3B partner 5'!B21+'Obr. 3B partner 6'!B21+'Obr. 3B partner 7'!B21+'Obr. 3B partner 8'!B21+'Obr. 3B partner 9'!B21+'Obr. 3B partner 10'!B21</f>
        <v>0</v>
      </c>
      <c r="C16" s="17">
        <f>+'Obr. 3B vodilni partner'!C21+'Obr. 3B partner 1'!C21+'Obr. 3B partner 2'!C21+'Obr. 3B partner 3'!C21+'Obr. 3B partner 4'!C21+'Obr. 3B partner 5'!C21+'Obr. 3B partner 6'!C21+'Obr. 3B partner 7'!C21+'Obr. 3B partner 8'!C21+'Obr. 3B partner 9'!C21+'Obr. 3B partner 10'!C21</f>
        <v>0</v>
      </c>
      <c r="D16" s="18">
        <f>+'Obr. 3B vodilni partner'!E21+'Obr. 3B partner 1'!E21+'Obr. 3B partner 2'!E21+'Obr. 3B partner 3'!E21+'Obr. 3B partner 4'!E21+'Obr. 3B partner 5'!E21+'Obr. 3B partner 6'!E21+'Obr. 3B partner 7'!E21+'Obr. 3B partner 8'!E21+'Obr. 3B partner 9'!E21+'Obr. 3B partner 10'!E21</f>
        <v>0</v>
      </c>
      <c r="E16" s="19">
        <f>+'Obr. 3B vodilni partner'!F21+'Obr. 3B partner 1'!F21+'Obr. 3B partner 2'!F21+'Obr. 3B partner 3'!F21+'Obr. 3B partner 4'!F21+'Obr. 3B partner 5'!F21+'Obr. 3B partner 6'!F21+'Obr. 3B partner 7'!F21+'Obr. 3B partner 8'!F21+'Obr. 3B partner 9'!F21+'Obr. 3B partner 10'!F21</f>
        <v>0</v>
      </c>
      <c r="F16" s="9" t="b">
        <f>IF(C16&gt;B16,"NAPAKA: predivedena vrednost upravičenih stroškov je večja od predvidene vrednosti RRI operacije")</f>
        <v>0</v>
      </c>
    </row>
    <row r="17" spans="1:6" s="9" customFormat="1" ht="13.5" x14ac:dyDescent="0.25">
      <c r="A17" s="30" t="s">
        <v>35</v>
      </c>
      <c r="B17" s="16">
        <f>+'Obr. 3B vodilni partner'!B22+'Obr. 3B partner 1'!B22+'Obr. 3B partner 2'!B22+'Obr. 3B partner 3'!B22+'Obr. 3B partner 4'!B22+'Obr. 3B partner 5'!B22+'Obr. 3B partner 6'!B22+'Obr. 3B partner 7'!B22+'Obr. 3B partner 8'!B22+'Obr. 3B partner 9'!B22+'Obr. 3B partner 10'!B22</f>
        <v>0</v>
      </c>
      <c r="C17" s="17">
        <f>+'Obr. 3B vodilni partner'!C22+'Obr. 3B partner 1'!C22+'Obr. 3B partner 2'!C22+'Obr. 3B partner 3'!C22+'Obr. 3B partner 4'!C22+'Obr. 3B partner 5'!C22+'Obr. 3B partner 6'!C22+'Obr. 3B partner 7'!C22+'Obr. 3B partner 8'!C22+'Obr. 3B partner 9'!C22+'Obr. 3B partner 10'!C22</f>
        <v>0</v>
      </c>
      <c r="D17" s="18">
        <f>+'Obr. 3B vodilni partner'!E22+'Obr. 3B partner 1'!E22+'Obr. 3B partner 2'!E22+'Obr. 3B partner 3'!E22+'Obr. 3B partner 4'!E22+'Obr. 3B partner 5'!E22+'Obr. 3B partner 6'!E22+'Obr. 3B partner 7'!E22+'Obr. 3B partner 8'!E22+'Obr. 3B partner 9'!E22+'Obr. 3B partner 10'!E22</f>
        <v>0</v>
      </c>
      <c r="E17" s="19">
        <f>+'Obr. 3B vodilni partner'!F22+'Obr. 3B partner 1'!F22+'Obr. 3B partner 2'!F22+'Obr. 3B partner 3'!F22+'Obr. 3B partner 4'!F22+'Obr. 3B partner 5'!F22+'Obr. 3B partner 6'!F22+'Obr. 3B partner 7'!F22+'Obr. 3B partner 8'!F22+'Obr. 3B partner 9'!F22+'Obr. 3B partner 10'!F22</f>
        <v>0</v>
      </c>
    </row>
    <row r="18" spans="1:6" s="9" customFormat="1" ht="13.5" x14ac:dyDescent="0.25">
      <c r="A18" s="30" t="s">
        <v>36</v>
      </c>
      <c r="B18" s="16">
        <f>+'Obr. 3B vodilni partner'!B23+'Obr. 3B partner 1'!B23+'Obr. 3B partner 2'!B23+'Obr. 3B partner 3'!B23+'Obr. 3B partner 4'!B23+'Obr. 3B partner 5'!B23+'Obr. 3B partner 6'!B23+'Obr. 3B partner 7'!B23+'Obr. 3B partner 8'!B23+'Obr. 3B partner 9'!B23+'Obr. 3B partner 10'!B23</f>
        <v>0</v>
      </c>
      <c r="C18" s="17">
        <f>+'Obr. 3B vodilni partner'!C23+'Obr. 3B partner 1'!C23+'Obr. 3B partner 2'!C23+'Obr. 3B partner 3'!C23+'Obr. 3B partner 4'!C23+'Obr. 3B partner 5'!C23+'Obr. 3B partner 6'!C23+'Obr. 3B partner 7'!C23+'Obr. 3B partner 8'!C23+'Obr. 3B partner 9'!C23+'Obr. 3B partner 10'!C23</f>
        <v>0</v>
      </c>
      <c r="D18" s="18">
        <f>+'Obr. 3B vodilni partner'!E23+'Obr. 3B partner 1'!E23+'Obr. 3B partner 2'!E23+'Obr. 3B partner 3'!E23+'Obr. 3B partner 4'!E23+'Obr. 3B partner 5'!E23+'Obr. 3B partner 6'!E23+'Obr. 3B partner 7'!E23+'Obr. 3B partner 8'!E23+'Obr. 3B partner 9'!E23+'Obr. 3B partner 10'!E23</f>
        <v>0</v>
      </c>
      <c r="E18" s="19">
        <f>+'Obr. 3B vodilni partner'!F23+'Obr. 3B partner 1'!F23+'Obr. 3B partner 2'!F23+'Obr. 3B partner 3'!F23+'Obr. 3B partner 4'!F23+'Obr. 3B partner 5'!F23+'Obr. 3B partner 6'!F23+'Obr. 3B partner 7'!F23+'Obr. 3B partner 8'!F23+'Obr. 3B partner 9'!F23+'Obr. 3B partner 10'!F23</f>
        <v>0</v>
      </c>
    </row>
    <row r="19" spans="1:6" s="9" customFormat="1" ht="13.5" x14ac:dyDescent="0.25">
      <c r="A19" s="27" t="s">
        <v>37</v>
      </c>
      <c r="B19" s="16">
        <f>+'Obr. 3B vodilni partner'!B24+'Obr. 3B partner 1'!B24+'Obr. 3B partner 2'!B24+'Obr. 3B partner 3'!B24+'Obr. 3B partner 4'!B24+'Obr. 3B partner 5'!B24+'Obr. 3B partner 6'!B24+'Obr. 3B partner 7'!B24+'Obr. 3B partner 8'!B24+'Obr. 3B partner 9'!B24+'Obr. 3B partner 10'!B24</f>
        <v>0</v>
      </c>
      <c r="C19" s="17">
        <f>+'Obr. 3B vodilni partner'!C24+'Obr. 3B partner 1'!C24+'Obr. 3B partner 2'!C24+'Obr. 3B partner 3'!C24+'Obr. 3B partner 4'!C24+'Obr. 3B partner 5'!C24+'Obr. 3B partner 6'!C24+'Obr. 3B partner 7'!C24+'Obr. 3B partner 8'!C24+'Obr. 3B partner 9'!C24+'Obr. 3B partner 10'!C24</f>
        <v>0</v>
      </c>
      <c r="D19" s="18">
        <f>+'Obr. 3B vodilni partner'!E24+'Obr. 3B partner 1'!E24+'Obr. 3B partner 2'!E24+'Obr. 3B partner 3'!E24+'Obr. 3B partner 4'!E24+'Obr. 3B partner 5'!E24+'Obr. 3B partner 6'!E24+'Obr. 3B partner 7'!E24+'Obr. 3B partner 8'!E24+'Obr. 3B partner 9'!E24+'Obr. 3B partner 10'!E24</f>
        <v>0</v>
      </c>
      <c r="E19" s="19">
        <f>+'Obr. 3B vodilni partner'!F24+'Obr. 3B partner 1'!F24+'Obr. 3B partner 2'!F24+'Obr. 3B partner 3'!F24+'Obr. 3B partner 4'!F24+'Obr. 3B partner 5'!F24+'Obr. 3B partner 6'!F24+'Obr. 3B partner 7'!F24+'Obr. 3B partner 8'!F24+'Obr. 3B partner 9'!F24+'Obr. 3B partner 10'!F24</f>
        <v>0</v>
      </c>
      <c r="F19" s="9" t="b">
        <f>IF(C19&gt;B19,"NAPAKA: predivedena vrednost upravičenih stroškov je večja od predvidene vrednosti RRI operacije")</f>
        <v>0</v>
      </c>
    </row>
    <row r="20" spans="1:6" s="9" customFormat="1" ht="27" x14ac:dyDescent="0.25">
      <c r="A20" s="27" t="s">
        <v>38</v>
      </c>
      <c r="B20" s="16">
        <f>+'Obr. 3B vodilni partner'!B25+'Obr. 3B partner 1'!B25+'Obr. 3B partner 2'!B25+'Obr. 3B partner 3'!B25+'Obr. 3B partner 4'!B25+'Obr. 3B partner 5'!B25+'Obr. 3B partner 6'!B25+'Obr. 3B partner 7'!B25+'Obr. 3B partner 8'!B25+'Obr. 3B partner 9'!B25+'Obr. 3B partner 10'!B25</f>
        <v>0</v>
      </c>
      <c r="C20" s="17">
        <f>+'Obr. 3B vodilni partner'!C25+'Obr. 3B partner 1'!C25+'Obr. 3B partner 2'!C25+'Obr. 3B partner 3'!C25+'Obr. 3B partner 4'!C25+'Obr. 3B partner 5'!C25+'Obr. 3B partner 6'!C25+'Obr. 3B partner 7'!C25+'Obr. 3B partner 8'!C25+'Obr. 3B partner 9'!C25+'Obr. 3B partner 10'!C25</f>
        <v>0</v>
      </c>
      <c r="D20" s="18">
        <f>+'Obr. 3B vodilni partner'!E25+'Obr. 3B partner 1'!E25+'Obr. 3B partner 2'!E25+'Obr. 3B partner 3'!E25+'Obr. 3B partner 4'!E25+'Obr. 3B partner 5'!E25+'Obr. 3B partner 6'!E25+'Obr. 3B partner 7'!E25+'Obr. 3B partner 8'!E25+'Obr. 3B partner 9'!E25+'Obr. 3B partner 10'!E25</f>
        <v>0</v>
      </c>
      <c r="E20" s="19">
        <f>+'Obr. 3B vodilni partner'!F25+'Obr. 3B partner 1'!F25+'Obr. 3B partner 2'!F25+'Obr. 3B partner 3'!F25+'Obr. 3B partner 4'!F25+'Obr. 3B partner 5'!F25+'Obr. 3B partner 6'!F25+'Obr. 3B partner 7'!F25+'Obr. 3B partner 8'!F25+'Obr. 3B partner 9'!F25+'Obr. 3B partner 10'!F25</f>
        <v>0</v>
      </c>
    </row>
    <row r="21" spans="1:6" s="9" customFormat="1" ht="14.25" thickBot="1" x14ac:dyDescent="0.3">
      <c r="A21" s="32" t="s">
        <v>12</v>
      </c>
      <c r="B21" s="20">
        <f>SUM(B14:B20)</f>
        <v>0</v>
      </c>
      <c r="C21" s="21">
        <f t="shared" ref="C21:E21" si="0">SUM(C14:C20)</f>
        <v>0</v>
      </c>
      <c r="D21" s="22">
        <f t="shared" si="0"/>
        <v>0</v>
      </c>
      <c r="E21" s="23">
        <f t="shared" si="0"/>
        <v>0</v>
      </c>
    </row>
    <row r="22" spans="1:6" ht="18" thickTop="1" thickBot="1" x14ac:dyDescent="0.35">
      <c r="F22" s="24"/>
    </row>
    <row r="23" spans="1:6" ht="18" thickTop="1" thickBot="1" x14ac:dyDescent="0.35">
      <c r="B23" s="43" t="s">
        <v>13</v>
      </c>
      <c r="C23" s="44"/>
      <c r="D23" s="44"/>
      <c r="E23" s="45"/>
    </row>
    <row r="24" spans="1:6" ht="27.75" thickTop="1" x14ac:dyDescent="0.3">
      <c r="A24" s="10" t="s">
        <v>6</v>
      </c>
      <c r="B24" s="11" t="s">
        <v>17</v>
      </c>
      <c r="C24" s="12" t="s">
        <v>9</v>
      </c>
      <c r="D24" s="13" t="s">
        <v>10</v>
      </c>
      <c r="E24" s="14" t="s">
        <v>11</v>
      </c>
    </row>
    <row r="25" spans="1:6" x14ac:dyDescent="0.3">
      <c r="A25" s="29" t="s">
        <v>32</v>
      </c>
      <c r="B25" s="16">
        <f>+'Obr. 3B vodilni partner'!B30+'Obr. 3B partner 1'!B30+'Obr. 3B partner 2'!B30+'Obr. 3B partner 3'!B30+'Obr. 3B partner 4'!B30+'Obr. 3B partner 5'!B30+'Obr. 3B partner 6'!B30+'Obr. 3B partner 7'!B30+'Obr. 3B partner 8'!B30+'Obr. 3B partner 9'!B30+'Obr. 3B partner 10'!B30</f>
        <v>0</v>
      </c>
      <c r="C25" s="17">
        <f>+'Obr. 3B vodilni partner'!C30+'Obr. 3B partner 1'!C30+'Obr. 3B partner 2'!C30+'Obr. 3B partner 3'!C30+'Obr. 3B partner 4'!C30+'Obr. 3B partner 5'!C30+'Obr. 3B partner 6'!C30+'Obr. 3B partner 7'!C30+'Obr. 3B partner 8'!C30+'Obr. 3B partner 9'!C30+'Obr. 3B partner 10'!C30</f>
        <v>0</v>
      </c>
      <c r="D25" s="18">
        <f>+'Obr. 3B vodilni partner'!E30+'Obr. 3B partner 1'!E30+'Obr. 3B partner 2'!E30+'Obr. 3B partner 3'!E30+'Obr. 3B partner 4'!E30+'Obr. 3B partner 5'!E30+'Obr. 3B partner 6'!E30+'Obr. 3B partner 7'!E30+'Obr. 3B partner 8'!E30+'Obr. 3B partner 9'!E30+'Obr. 3B partner 10'!E30</f>
        <v>0</v>
      </c>
      <c r="E25" s="19">
        <f>+'Obr. 3B vodilni partner'!F30+'Obr. 3B partner 1'!F30+'Obr. 3B partner 2'!F30+'Obr. 3B partner 3'!F30+'Obr. 3B partner 4'!F30+'Obr. 3B partner 5'!F30+'Obr. 3B partner 6'!F30+'Obr. 3B partner 7'!F30+'Obr. 3B partner 8'!F30+'Obr. 3B partner 9'!F30+'Obr. 3B partner 10'!F30</f>
        <v>0</v>
      </c>
      <c r="F25" s="9" t="b">
        <f>IF(C25&gt;B25,"NAPAKA: predivedena vrednost upravičenih stroškov je večja od predvidene vrednosti RRI operacije")</f>
        <v>0</v>
      </c>
    </row>
    <row r="26" spans="1:6" x14ac:dyDescent="0.3">
      <c r="A26" s="29" t="s">
        <v>33</v>
      </c>
      <c r="B26" s="16">
        <f>+'Obr. 3B vodilni partner'!B31+'Obr. 3B partner 1'!B31+'Obr. 3B partner 2'!B31+'Obr. 3B partner 3'!B31+'Obr. 3B partner 4'!B31+'Obr. 3B partner 5'!B31+'Obr. 3B partner 6'!B31+'Obr. 3B partner 7'!B31+'Obr. 3B partner 8'!B31+'Obr. 3B partner 9'!B31+'Obr. 3B partner 10'!B31</f>
        <v>0</v>
      </c>
      <c r="C26" s="17">
        <f>+'Obr. 3B vodilni partner'!C31+'Obr. 3B partner 1'!C31+'Obr. 3B partner 2'!C31+'Obr. 3B partner 3'!C31+'Obr. 3B partner 4'!C31+'Obr. 3B partner 5'!C31+'Obr. 3B partner 6'!C31+'Obr. 3B partner 7'!C31+'Obr. 3B partner 8'!C31+'Obr. 3B partner 9'!C31+'Obr. 3B partner 10'!C31</f>
        <v>0</v>
      </c>
      <c r="D26" s="18">
        <f>+'Obr. 3B vodilni partner'!E31+'Obr. 3B partner 1'!E31+'Obr. 3B partner 2'!E31+'Obr. 3B partner 3'!E31+'Obr. 3B partner 4'!E31+'Obr. 3B partner 5'!E31+'Obr. 3B partner 6'!E31+'Obr. 3B partner 7'!E31+'Obr. 3B partner 8'!E31+'Obr. 3B partner 9'!E31+'Obr. 3B partner 10'!E31</f>
        <v>0</v>
      </c>
      <c r="E26" s="19">
        <f>+'Obr. 3B vodilni partner'!F31+'Obr. 3B partner 1'!F31+'Obr. 3B partner 2'!F31+'Obr. 3B partner 3'!F31+'Obr. 3B partner 4'!F31+'Obr. 3B partner 5'!F31+'Obr. 3B partner 6'!F31+'Obr. 3B partner 7'!F31+'Obr. 3B partner 8'!F31+'Obr. 3B partner 9'!F31+'Obr. 3B partner 10'!F31</f>
        <v>0</v>
      </c>
      <c r="F26" s="9" t="b">
        <f>IF(C26&gt;B26,"NAPAKA: predivedena vrednost upravičenih stroškov je večja od predvidene vrednosti RRI operacije")</f>
        <v>0</v>
      </c>
    </row>
    <row r="27" spans="1:6" x14ac:dyDescent="0.3">
      <c r="A27" s="29" t="s">
        <v>34</v>
      </c>
      <c r="B27" s="16">
        <f>+'Obr. 3B vodilni partner'!B32+'Obr. 3B partner 1'!B32+'Obr. 3B partner 2'!B32+'Obr. 3B partner 3'!B32+'Obr. 3B partner 4'!B32+'Obr. 3B partner 5'!B32+'Obr. 3B partner 6'!B32+'Obr. 3B partner 7'!B32+'Obr. 3B partner 8'!B32+'Obr. 3B partner 9'!B32+'Obr. 3B partner 10'!B32</f>
        <v>0</v>
      </c>
      <c r="C27" s="17">
        <f>+'Obr. 3B vodilni partner'!C32+'Obr. 3B partner 1'!C32+'Obr. 3B partner 2'!C32+'Obr. 3B partner 3'!C32+'Obr. 3B partner 4'!C32+'Obr. 3B partner 5'!C32+'Obr. 3B partner 6'!C32+'Obr. 3B partner 7'!C32+'Obr. 3B partner 8'!C32+'Obr. 3B partner 9'!C32+'Obr. 3B partner 10'!C32</f>
        <v>0</v>
      </c>
      <c r="D27" s="18">
        <f>+'Obr. 3B vodilni partner'!E32+'Obr. 3B partner 1'!E32+'Obr. 3B partner 2'!E32+'Obr. 3B partner 3'!E32+'Obr. 3B partner 4'!E32+'Obr. 3B partner 5'!E32+'Obr. 3B partner 6'!E32+'Obr. 3B partner 7'!E32+'Obr. 3B partner 8'!E32+'Obr. 3B partner 9'!E32+'Obr. 3B partner 10'!E32</f>
        <v>0</v>
      </c>
      <c r="E27" s="19">
        <f>+'Obr. 3B vodilni partner'!F32+'Obr. 3B partner 1'!F32+'Obr. 3B partner 2'!F32+'Obr. 3B partner 3'!F32+'Obr. 3B partner 4'!F32+'Obr. 3B partner 5'!F32+'Obr. 3B partner 6'!F32+'Obr. 3B partner 7'!F32+'Obr. 3B partner 8'!F32+'Obr. 3B partner 9'!F32+'Obr. 3B partner 10'!F32</f>
        <v>0</v>
      </c>
      <c r="F27" s="9" t="b">
        <f>IF(C27&gt;B27,"NAPAKA: predivedena vrednost upravičenih stroškov je večja od predvidene vrednosti RRI operacije")</f>
        <v>0</v>
      </c>
    </row>
    <row r="28" spans="1:6" x14ac:dyDescent="0.3">
      <c r="A28" s="30" t="s">
        <v>35</v>
      </c>
      <c r="B28" s="16">
        <f>+'Obr. 3B vodilni partner'!B33+'Obr. 3B partner 1'!B33+'Obr. 3B partner 2'!B33+'Obr. 3B partner 3'!B33+'Obr. 3B partner 4'!B33+'Obr. 3B partner 5'!B33+'Obr. 3B partner 6'!B33+'Obr. 3B partner 7'!B33+'Obr. 3B partner 8'!B33+'Obr. 3B partner 9'!B33+'Obr. 3B partner 10'!B33</f>
        <v>0</v>
      </c>
      <c r="C28" s="17">
        <f>+'Obr. 3B vodilni partner'!C33+'Obr. 3B partner 1'!C33+'Obr. 3B partner 2'!C33+'Obr. 3B partner 3'!C33+'Obr. 3B partner 4'!C33+'Obr. 3B partner 5'!C33+'Obr. 3B partner 6'!C33+'Obr. 3B partner 7'!C33+'Obr. 3B partner 8'!C33+'Obr. 3B partner 9'!C33+'Obr. 3B partner 10'!C33</f>
        <v>0</v>
      </c>
      <c r="D28" s="18">
        <f>+'Obr. 3B vodilni partner'!E33+'Obr. 3B partner 1'!E33+'Obr. 3B partner 2'!E33+'Obr. 3B partner 3'!E33+'Obr. 3B partner 4'!E33+'Obr. 3B partner 5'!E33+'Obr. 3B partner 6'!E33+'Obr. 3B partner 7'!E33+'Obr. 3B partner 8'!E33+'Obr. 3B partner 9'!E33+'Obr. 3B partner 10'!E33</f>
        <v>0</v>
      </c>
      <c r="E28" s="19">
        <f>+'Obr. 3B vodilni partner'!F33+'Obr. 3B partner 1'!F33+'Obr. 3B partner 2'!F33+'Obr. 3B partner 3'!F33+'Obr. 3B partner 4'!F33+'Obr. 3B partner 5'!F33+'Obr. 3B partner 6'!F33+'Obr. 3B partner 7'!F33+'Obr. 3B partner 8'!F33+'Obr. 3B partner 9'!F33+'Obr. 3B partner 10'!F33</f>
        <v>0</v>
      </c>
      <c r="F28" s="9"/>
    </row>
    <row r="29" spans="1:6" x14ac:dyDescent="0.3">
      <c r="A29" s="30" t="s">
        <v>36</v>
      </c>
      <c r="B29" s="16">
        <f>+'Obr. 3B vodilni partner'!B34+'Obr. 3B partner 1'!B34+'Obr. 3B partner 2'!B34+'Obr. 3B partner 3'!B34+'Obr. 3B partner 4'!B34+'Obr. 3B partner 5'!B34+'Obr. 3B partner 6'!B34+'Obr. 3B partner 7'!B34+'Obr. 3B partner 8'!B34+'Obr. 3B partner 9'!B34+'Obr. 3B partner 10'!B34</f>
        <v>0</v>
      </c>
      <c r="C29" s="17">
        <f>+'Obr. 3B vodilni partner'!C34+'Obr. 3B partner 1'!C34+'Obr. 3B partner 2'!C34+'Obr. 3B partner 3'!C34+'Obr. 3B partner 4'!C34+'Obr. 3B partner 5'!C34+'Obr. 3B partner 6'!C34+'Obr. 3B partner 7'!C34+'Obr. 3B partner 8'!C34+'Obr. 3B partner 9'!C34+'Obr. 3B partner 10'!C34</f>
        <v>0</v>
      </c>
      <c r="D29" s="18">
        <f>+'Obr. 3B vodilni partner'!E34+'Obr. 3B partner 1'!E34+'Obr. 3B partner 2'!E34+'Obr. 3B partner 3'!E34+'Obr. 3B partner 4'!E34+'Obr. 3B partner 5'!E34+'Obr. 3B partner 6'!E34+'Obr. 3B partner 7'!E34+'Obr. 3B partner 8'!E34+'Obr. 3B partner 9'!E34+'Obr. 3B partner 10'!E34</f>
        <v>0</v>
      </c>
      <c r="E29" s="19">
        <f>+'Obr. 3B vodilni partner'!F34+'Obr. 3B partner 1'!F34+'Obr. 3B partner 2'!F34+'Obr. 3B partner 3'!F34+'Obr. 3B partner 4'!F34+'Obr. 3B partner 5'!F34+'Obr. 3B partner 6'!F34+'Obr. 3B partner 7'!F34+'Obr. 3B partner 8'!F34+'Obr. 3B partner 9'!F34+'Obr. 3B partner 10'!F34</f>
        <v>0</v>
      </c>
      <c r="F29" s="9"/>
    </row>
    <row r="30" spans="1:6" x14ac:dyDescent="0.3">
      <c r="A30" s="27" t="s">
        <v>37</v>
      </c>
      <c r="B30" s="16">
        <f>+'Obr. 3B vodilni partner'!B35+'Obr. 3B partner 1'!B35+'Obr. 3B partner 2'!B35+'Obr. 3B partner 3'!B35+'Obr. 3B partner 4'!B35+'Obr. 3B partner 5'!B35+'Obr. 3B partner 6'!B35+'Obr. 3B partner 7'!B35+'Obr. 3B partner 8'!B35+'Obr. 3B partner 9'!B35+'Obr. 3B partner 10'!B35</f>
        <v>0</v>
      </c>
      <c r="C30" s="17">
        <f>+'Obr. 3B vodilni partner'!C35+'Obr. 3B partner 1'!C35+'Obr. 3B partner 2'!C35+'Obr. 3B partner 3'!C35+'Obr. 3B partner 4'!C35+'Obr. 3B partner 5'!C35+'Obr. 3B partner 6'!C35+'Obr. 3B partner 7'!C35+'Obr. 3B partner 8'!C35+'Obr. 3B partner 9'!C35+'Obr. 3B partner 10'!C35</f>
        <v>0</v>
      </c>
      <c r="D30" s="18">
        <f>+'Obr. 3B vodilni partner'!E35+'Obr. 3B partner 1'!E35+'Obr. 3B partner 2'!E35+'Obr. 3B partner 3'!E35+'Obr. 3B partner 4'!E35+'Obr. 3B partner 5'!E35+'Obr. 3B partner 6'!E35+'Obr. 3B partner 7'!E35+'Obr. 3B partner 8'!E35+'Obr. 3B partner 9'!E35+'Obr. 3B partner 10'!E35</f>
        <v>0</v>
      </c>
      <c r="E30" s="19">
        <f>+'Obr. 3B vodilni partner'!F35+'Obr. 3B partner 1'!F35+'Obr. 3B partner 2'!F35+'Obr. 3B partner 3'!F35+'Obr. 3B partner 4'!F35+'Obr. 3B partner 5'!F35+'Obr. 3B partner 6'!F35+'Obr. 3B partner 7'!F35+'Obr. 3B partner 8'!F35+'Obr. 3B partner 9'!F35+'Obr. 3B partner 10'!F35</f>
        <v>0</v>
      </c>
      <c r="F30" s="9" t="b">
        <f>IF(C30&gt;B30,"NAPAKA: predivedena vrednost upravičenih stroškov je večja od predvidene vrednosti RRI operacije")</f>
        <v>0</v>
      </c>
    </row>
    <row r="31" spans="1:6" ht="27" x14ac:dyDescent="0.3">
      <c r="A31" s="27" t="s">
        <v>38</v>
      </c>
      <c r="B31" s="16">
        <f>+'Obr. 3B vodilni partner'!B36+'Obr. 3B partner 1'!B36+'Obr. 3B partner 2'!B36+'Obr. 3B partner 3'!B36+'Obr. 3B partner 4'!B36+'Obr. 3B partner 5'!B36+'Obr. 3B partner 6'!B36+'Obr. 3B partner 7'!B36+'Obr. 3B partner 8'!B36+'Obr. 3B partner 9'!B36+'Obr. 3B partner 10'!B36</f>
        <v>0</v>
      </c>
      <c r="C31" s="17">
        <f>+'Obr. 3B vodilni partner'!C36+'Obr. 3B partner 1'!C36+'Obr. 3B partner 2'!C36+'Obr. 3B partner 3'!C36+'Obr. 3B partner 4'!C36+'Obr. 3B partner 5'!C36+'Obr. 3B partner 6'!C36+'Obr. 3B partner 7'!C36+'Obr. 3B partner 8'!C36+'Obr. 3B partner 9'!C36+'Obr. 3B partner 10'!C36</f>
        <v>0</v>
      </c>
      <c r="D31" s="18">
        <f>+'Obr. 3B vodilni partner'!E36+'Obr. 3B partner 1'!E36+'Obr. 3B partner 2'!E36+'Obr. 3B partner 3'!E36+'Obr. 3B partner 4'!E36+'Obr. 3B partner 5'!E36+'Obr. 3B partner 6'!E36+'Obr. 3B partner 7'!E36+'Obr. 3B partner 8'!E36+'Obr. 3B partner 9'!E36+'Obr. 3B partner 10'!E36</f>
        <v>0</v>
      </c>
      <c r="E31" s="19">
        <f>+'Obr. 3B vodilni partner'!F36+'Obr. 3B partner 1'!F36+'Obr. 3B partner 2'!F36+'Obr. 3B partner 3'!F36+'Obr. 3B partner 4'!F36+'Obr. 3B partner 5'!F36+'Obr. 3B partner 6'!F36+'Obr. 3B partner 7'!F36+'Obr. 3B partner 8'!F36+'Obr. 3B partner 9'!F36+'Obr. 3B partner 10'!F36</f>
        <v>0</v>
      </c>
    </row>
    <row r="32" spans="1:6" ht="17.25" thickBot="1" x14ac:dyDescent="0.35">
      <c r="A32" s="31" t="s">
        <v>12</v>
      </c>
      <c r="B32" s="20">
        <f>SUM(B25:B31)</f>
        <v>0</v>
      </c>
      <c r="C32" s="21">
        <f t="shared" ref="C32:E32" si="1">SUM(C25:C31)</f>
        <v>0</v>
      </c>
      <c r="D32" s="22">
        <f t="shared" si="1"/>
        <v>0</v>
      </c>
      <c r="E32" s="23">
        <f t="shared" si="1"/>
        <v>0</v>
      </c>
    </row>
    <row r="33" spans="1:6" ht="18" thickTop="1" thickBot="1" x14ac:dyDescent="0.35"/>
    <row r="34" spans="1:6" ht="18" thickTop="1" thickBot="1" x14ac:dyDescent="0.35">
      <c r="B34" s="43" t="s">
        <v>27</v>
      </c>
      <c r="C34" s="44"/>
      <c r="D34" s="44"/>
      <c r="E34" s="45"/>
    </row>
    <row r="35" spans="1:6" ht="27.75" thickTop="1" x14ac:dyDescent="0.3">
      <c r="A35" s="10" t="s">
        <v>6</v>
      </c>
      <c r="B35" s="11" t="s">
        <v>17</v>
      </c>
      <c r="C35" s="12" t="s">
        <v>9</v>
      </c>
      <c r="D35" s="13" t="s">
        <v>10</v>
      </c>
      <c r="E35" s="14" t="s">
        <v>11</v>
      </c>
    </row>
    <row r="36" spans="1:6" x14ac:dyDescent="0.3">
      <c r="A36" s="29" t="s">
        <v>32</v>
      </c>
      <c r="B36" s="16">
        <f>+'Obr. 3B vodilni partner'!B41+'Obr. 3B partner 1'!B41+'Obr. 3B partner 2'!B41+'Obr. 3B partner 3'!B41+'Obr. 3B partner 4'!B41+'Obr. 3B partner 5'!B41+'Obr. 3B partner 6'!B41+'Obr. 3B partner 7'!B41+'Obr. 3B partner 8'!B41+'Obr. 3B partner 9'!B41+'Obr. 3B partner 10'!B41</f>
        <v>0</v>
      </c>
      <c r="C36" s="17">
        <f>+'Obr. 3B vodilni partner'!C41+'Obr. 3B partner 1'!C41+'Obr. 3B partner 2'!C41+'Obr. 3B partner 3'!C41+'Obr. 3B partner 4'!C41+'Obr. 3B partner 5'!C41+'Obr. 3B partner 6'!C41+'Obr. 3B partner 7'!C41+'Obr. 3B partner 8'!C41+'Obr. 3B partner 9'!C41+'Obr. 3B partner 10'!C41</f>
        <v>0</v>
      </c>
      <c r="D36" s="18">
        <f>+'Obr. 3B vodilni partner'!E41+'Obr. 3B partner 1'!E41+'Obr. 3B partner 2'!E41+'Obr. 3B partner 3'!E41+'Obr. 3B partner 4'!E41+'Obr. 3B partner 5'!E41+'Obr. 3B partner 6'!E41+'Obr. 3B partner 7'!E41+'Obr. 3B partner 8'!E41+'Obr. 3B partner 9'!E41+'Obr. 3B partner 10'!E41</f>
        <v>0</v>
      </c>
      <c r="E36" s="19">
        <f>+'Obr. 3B vodilni partner'!F41+'Obr. 3B partner 1'!F41+'Obr. 3B partner 2'!F41+'Obr. 3B partner 3'!F41+'Obr. 3B partner 4'!F41+'Obr. 3B partner 5'!F41+'Obr. 3B partner 6'!F41+'Obr. 3B partner 7'!F41+'Obr. 3B partner 8'!F41+'Obr. 3B partner 9'!F41+'Obr. 3B partner 10'!F41</f>
        <v>0</v>
      </c>
      <c r="F36" s="9" t="b">
        <f>IF(C36&gt;B36,"NAPAKA: predivedena vrednost upravičenih stroškov je večja od predvidene vrednosti RRI operacije")</f>
        <v>0</v>
      </c>
    </row>
    <row r="37" spans="1:6" x14ac:dyDescent="0.3">
      <c r="A37" s="29" t="s">
        <v>33</v>
      </c>
      <c r="B37" s="16">
        <f>+'Obr. 3B vodilni partner'!B42+'Obr. 3B partner 1'!B42+'Obr. 3B partner 2'!B42+'Obr. 3B partner 3'!B42+'Obr. 3B partner 4'!B42+'Obr. 3B partner 5'!B42+'Obr. 3B partner 6'!B42+'Obr. 3B partner 7'!B42+'Obr. 3B partner 8'!B42+'Obr. 3B partner 9'!B42+'Obr. 3B partner 10'!B42</f>
        <v>0</v>
      </c>
      <c r="C37" s="17">
        <f>+'Obr. 3B vodilni partner'!C42+'Obr. 3B partner 1'!C42+'Obr. 3B partner 2'!C42+'Obr. 3B partner 3'!C42+'Obr. 3B partner 4'!C42+'Obr. 3B partner 5'!C42+'Obr. 3B partner 6'!C42+'Obr. 3B partner 7'!C42+'Obr. 3B partner 8'!C42+'Obr. 3B partner 9'!C42+'Obr. 3B partner 10'!C42</f>
        <v>0</v>
      </c>
      <c r="D37" s="18">
        <f>+'Obr. 3B vodilni partner'!E42+'Obr. 3B partner 1'!E42+'Obr. 3B partner 2'!E42+'Obr. 3B partner 3'!E42+'Obr. 3B partner 4'!E42+'Obr. 3B partner 5'!E42+'Obr. 3B partner 6'!E42+'Obr. 3B partner 7'!E42+'Obr. 3B partner 8'!E42+'Obr. 3B partner 9'!E42+'Obr. 3B partner 10'!E42</f>
        <v>0</v>
      </c>
      <c r="E37" s="19">
        <f>+'Obr. 3B vodilni partner'!F42+'Obr. 3B partner 1'!F42+'Obr. 3B partner 2'!F42+'Obr. 3B partner 3'!F42+'Obr. 3B partner 4'!F42+'Obr. 3B partner 5'!F42+'Obr. 3B partner 6'!F42+'Obr. 3B partner 7'!F42+'Obr. 3B partner 8'!F42+'Obr. 3B partner 9'!F42+'Obr. 3B partner 10'!F42</f>
        <v>0</v>
      </c>
      <c r="F37" s="9" t="b">
        <f>IF(C37&gt;B37,"NAPAKA: predivedena vrednost upravičenih stroškov je večja od predvidene vrednosti RRI operacije")</f>
        <v>0</v>
      </c>
    </row>
    <row r="38" spans="1:6" x14ac:dyDescent="0.3">
      <c r="A38" s="29" t="s">
        <v>34</v>
      </c>
      <c r="B38" s="16">
        <f>+'Obr. 3B vodilni partner'!B43+'Obr. 3B partner 1'!B43+'Obr. 3B partner 2'!B43+'Obr. 3B partner 3'!B43+'Obr. 3B partner 4'!B43+'Obr. 3B partner 5'!B43+'Obr. 3B partner 6'!B43+'Obr. 3B partner 7'!B43+'Obr. 3B partner 8'!B43+'Obr. 3B partner 9'!B43+'Obr. 3B partner 10'!B43</f>
        <v>0</v>
      </c>
      <c r="C38" s="17">
        <f>+'Obr. 3B vodilni partner'!C43+'Obr. 3B partner 1'!C43+'Obr. 3B partner 2'!C43+'Obr. 3B partner 3'!C43+'Obr. 3B partner 4'!C43+'Obr. 3B partner 5'!C43+'Obr. 3B partner 6'!C43+'Obr. 3B partner 7'!C43+'Obr. 3B partner 8'!C43+'Obr. 3B partner 9'!C43+'Obr. 3B partner 10'!C43</f>
        <v>0</v>
      </c>
      <c r="D38" s="18">
        <f>+'Obr. 3B vodilni partner'!E43+'Obr. 3B partner 1'!E43+'Obr. 3B partner 2'!E43+'Obr. 3B partner 3'!E43+'Obr. 3B partner 4'!E43+'Obr. 3B partner 5'!E43+'Obr. 3B partner 6'!E43+'Obr. 3B partner 7'!E43+'Obr. 3B partner 8'!E43+'Obr. 3B partner 9'!E43+'Obr. 3B partner 10'!E43</f>
        <v>0</v>
      </c>
      <c r="E38" s="19">
        <f>+'Obr. 3B vodilni partner'!F43+'Obr. 3B partner 1'!F43+'Obr. 3B partner 2'!F43+'Obr. 3B partner 3'!F43+'Obr. 3B partner 4'!F43+'Obr. 3B partner 5'!F43+'Obr. 3B partner 6'!F43+'Obr. 3B partner 7'!F43+'Obr. 3B partner 8'!F43+'Obr. 3B partner 9'!F43+'Obr. 3B partner 10'!F43</f>
        <v>0</v>
      </c>
      <c r="F38" s="9" t="b">
        <f>IF(C38&gt;B38,"NAPAKA: predivedena vrednost upravičenih stroškov je večja od predvidene vrednosti RRI operacije")</f>
        <v>0</v>
      </c>
    </row>
    <row r="39" spans="1:6" x14ac:dyDescent="0.3">
      <c r="A39" s="30" t="s">
        <v>35</v>
      </c>
      <c r="B39" s="16">
        <f>+'Obr. 3B vodilni partner'!B44+'Obr. 3B partner 1'!B44+'Obr. 3B partner 2'!B44+'Obr. 3B partner 3'!B44+'Obr. 3B partner 4'!B44+'Obr. 3B partner 5'!B44+'Obr. 3B partner 6'!B44+'Obr. 3B partner 7'!B44+'Obr. 3B partner 8'!B44+'Obr. 3B partner 9'!B44+'Obr. 3B partner 10'!B44</f>
        <v>0</v>
      </c>
      <c r="C39" s="17">
        <f>+'Obr. 3B vodilni partner'!C44+'Obr. 3B partner 1'!C44+'Obr. 3B partner 2'!C44+'Obr. 3B partner 3'!C44+'Obr. 3B partner 4'!C44+'Obr. 3B partner 5'!C44+'Obr. 3B partner 6'!C44+'Obr. 3B partner 7'!C44+'Obr. 3B partner 8'!C44+'Obr. 3B partner 9'!C44+'Obr. 3B partner 10'!C44</f>
        <v>0</v>
      </c>
      <c r="D39" s="18">
        <f>+'Obr. 3B vodilni partner'!E44+'Obr. 3B partner 1'!E44+'Obr. 3B partner 2'!E44+'Obr. 3B partner 3'!E44+'Obr. 3B partner 4'!E44+'Obr. 3B partner 5'!E44+'Obr. 3B partner 6'!E44+'Obr. 3B partner 7'!E44+'Obr. 3B partner 8'!E44+'Obr. 3B partner 9'!E44+'Obr. 3B partner 10'!E44</f>
        <v>0</v>
      </c>
      <c r="E39" s="19">
        <f>+'Obr. 3B vodilni partner'!F44+'Obr. 3B partner 1'!F44+'Obr. 3B partner 2'!F44+'Obr. 3B partner 3'!F44+'Obr. 3B partner 4'!F44+'Obr. 3B partner 5'!F44+'Obr. 3B partner 6'!F44+'Obr. 3B partner 7'!F44+'Obr. 3B partner 8'!F44+'Obr. 3B partner 9'!F44+'Obr. 3B partner 10'!F44</f>
        <v>0</v>
      </c>
      <c r="F39" s="9"/>
    </row>
    <row r="40" spans="1:6" x14ac:dyDescent="0.3">
      <c r="A40" s="30" t="s">
        <v>36</v>
      </c>
      <c r="B40" s="16">
        <f>+'Obr. 3B vodilni partner'!B45+'Obr. 3B partner 1'!B45+'Obr. 3B partner 2'!B45+'Obr. 3B partner 3'!B45+'Obr. 3B partner 4'!B45+'Obr. 3B partner 5'!B45+'Obr. 3B partner 6'!B45+'Obr. 3B partner 7'!B45+'Obr. 3B partner 8'!B45+'Obr. 3B partner 9'!B45+'Obr. 3B partner 10'!B45</f>
        <v>0</v>
      </c>
      <c r="C40" s="17">
        <f>+'Obr. 3B vodilni partner'!C45+'Obr. 3B partner 1'!C45+'Obr. 3B partner 2'!C45+'Obr. 3B partner 3'!C45+'Obr. 3B partner 4'!C45+'Obr. 3B partner 5'!C45+'Obr. 3B partner 6'!C45+'Obr. 3B partner 7'!C45+'Obr. 3B partner 8'!C45+'Obr. 3B partner 9'!C45+'Obr. 3B partner 10'!C45</f>
        <v>0</v>
      </c>
      <c r="D40" s="18">
        <f>+'Obr. 3B vodilni partner'!E45+'Obr. 3B partner 1'!E45+'Obr. 3B partner 2'!E45+'Obr. 3B partner 3'!E45+'Obr. 3B partner 4'!E45+'Obr. 3B partner 5'!E45+'Obr. 3B partner 6'!E45+'Obr. 3B partner 7'!E45+'Obr. 3B partner 8'!E45+'Obr. 3B partner 9'!E45+'Obr. 3B partner 10'!E45</f>
        <v>0</v>
      </c>
      <c r="E40" s="19">
        <f>+'Obr. 3B vodilni partner'!F45+'Obr. 3B partner 1'!F45+'Obr. 3B partner 2'!F45+'Obr. 3B partner 3'!F45+'Obr. 3B partner 4'!F45+'Obr. 3B partner 5'!F45+'Obr. 3B partner 6'!F45+'Obr. 3B partner 7'!F45+'Obr. 3B partner 8'!F45+'Obr. 3B partner 9'!F45+'Obr. 3B partner 10'!F45</f>
        <v>0</v>
      </c>
      <c r="F40" s="9"/>
    </row>
    <row r="41" spans="1:6" x14ac:dyDescent="0.3">
      <c r="A41" s="27" t="s">
        <v>37</v>
      </c>
      <c r="B41" s="16">
        <f>+'Obr. 3B vodilni partner'!B46+'Obr. 3B partner 1'!B46+'Obr. 3B partner 2'!B46+'Obr. 3B partner 3'!B46+'Obr. 3B partner 4'!B46+'Obr. 3B partner 5'!B46+'Obr. 3B partner 6'!B46+'Obr. 3B partner 7'!B46+'Obr. 3B partner 8'!B46+'Obr. 3B partner 9'!B46+'Obr. 3B partner 10'!B46</f>
        <v>0</v>
      </c>
      <c r="C41" s="17">
        <f>+'Obr. 3B vodilni partner'!C46+'Obr. 3B partner 1'!C46+'Obr. 3B partner 2'!C46+'Obr. 3B partner 3'!C46+'Obr. 3B partner 4'!C46+'Obr. 3B partner 5'!C46+'Obr. 3B partner 6'!C46+'Obr. 3B partner 7'!C46+'Obr. 3B partner 8'!C46+'Obr. 3B partner 9'!C46+'Obr. 3B partner 10'!C46</f>
        <v>0</v>
      </c>
      <c r="D41" s="18">
        <f>+'Obr. 3B vodilni partner'!E46+'Obr. 3B partner 1'!E46+'Obr. 3B partner 2'!E46+'Obr. 3B partner 3'!E46+'Obr. 3B partner 4'!E46+'Obr. 3B partner 5'!E46+'Obr. 3B partner 6'!E46+'Obr. 3B partner 7'!E46+'Obr. 3B partner 8'!E46+'Obr. 3B partner 9'!E46+'Obr. 3B partner 10'!E46</f>
        <v>0</v>
      </c>
      <c r="E41" s="19">
        <f>+'Obr. 3B vodilni partner'!F46+'Obr. 3B partner 1'!F46+'Obr. 3B partner 2'!F46+'Obr. 3B partner 3'!F46+'Obr. 3B partner 4'!F46+'Obr. 3B partner 5'!F46+'Obr. 3B partner 6'!F46+'Obr. 3B partner 7'!F46+'Obr. 3B partner 8'!F46+'Obr. 3B partner 9'!F46+'Obr. 3B partner 10'!F46</f>
        <v>0</v>
      </c>
      <c r="F41" s="9" t="b">
        <f>IF(C41&gt;B41,"NAPAKA: predivedena vrednost upravičenih stroškov je večja od predvidene vrednosti RRI operacije")</f>
        <v>0</v>
      </c>
    </row>
    <row r="42" spans="1:6" ht="27" x14ac:dyDescent="0.3">
      <c r="A42" s="27" t="s">
        <v>38</v>
      </c>
      <c r="B42" s="16">
        <f>+'Obr. 3B vodilni partner'!B47+'Obr. 3B partner 1'!B47+'Obr. 3B partner 2'!B47+'Obr. 3B partner 3'!B47+'Obr. 3B partner 4'!B47+'Obr. 3B partner 5'!B47+'Obr. 3B partner 6'!B47+'Obr. 3B partner 7'!B47+'Obr. 3B partner 8'!B47+'Obr. 3B partner 9'!B47+'Obr. 3B partner 10'!B47</f>
        <v>0</v>
      </c>
      <c r="C42" s="17">
        <f>+'Obr. 3B vodilni partner'!C47+'Obr. 3B partner 1'!C47+'Obr. 3B partner 2'!C47+'Obr. 3B partner 3'!C47+'Obr. 3B partner 4'!C47+'Obr. 3B partner 5'!C47+'Obr. 3B partner 6'!C47+'Obr. 3B partner 7'!C47+'Obr. 3B partner 8'!C47+'Obr. 3B partner 9'!C47+'Obr. 3B partner 10'!C47</f>
        <v>0</v>
      </c>
      <c r="D42" s="18">
        <f>+'Obr. 3B vodilni partner'!E47+'Obr. 3B partner 1'!E47+'Obr. 3B partner 2'!E47+'Obr. 3B partner 3'!E47+'Obr. 3B partner 4'!E47+'Obr. 3B partner 5'!E47+'Obr. 3B partner 6'!E47+'Obr. 3B partner 7'!E47+'Obr. 3B partner 8'!E47+'Obr. 3B partner 9'!E47+'Obr. 3B partner 10'!E47</f>
        <v>0</v>
      </c>
      <c r="E42" s="19">
        <f>+'Obr. 3B vodilni partner'!F47+'Obr. 3B partner 1'!F47+'Obr. 3B partner 2'!F47+'Obr. 3B partner 3'!F47+'Obr. 3B partner 4'!F47+'Obr. 3B partner 5'!F47+'Obr. 3B partner 6'!F47+'Obr. 3B partner 7'!F47+'Obr. 3B partner 8'!F47+'Obr. 3B partner 9'!F47+'Obr. 3B partner 10'!F47</f>
        <v>0</v>
      </c>
    </row>
    <row r="43" spans="1:6" ht="17.25" thickBot="1" x14ac:dyDescent="0.35">
      <c r="A43" s="31" t="s">
        <v>12</v>
      </c>
      <c r="B43" s="20">
        <f>SUM(B36:B42)</f>
        <v>0</v>
      </c>
      <c r="C43" s="21">
        <f t="shared" ref="C43:E43" si="2">SUM(C36:C42)</f>
        <v>0</v>
      </c>
      <c r="D43" s="22">
        <f t="shared" si="2"/>
        <v>0</v>
      </c>
      <c r="E43" s="23">
        <f t="shared" si="2"/>
        <v>0</v>
      </c>
    </row>
    <row r="44" spans="1:6" ht="18" thickTop="1" thickBot="1" x14ac:dyDescent="0.35"/>
    <row r="45" spans="1:6" ht="18" thickTop="1" thickBot="1" x14ac:dyDescent="0.35">
      <c r="B45" s="43" t="s">
        <v>28</v>
      </c>
      <c r="C45" s="44"/>
      <c r="D45" s="44"/>
      <c r="E45" s="45"/>
    </row>
    <row r="46" spans="1:6" ht="27.75" thickTop="1" x14ac:dyDescent="0.3">
      <c r="A46" s="10" t="s">
        <v>6</v>
      </c>
      <c r="B46" s="11" t="s">
        <v>17</v>
      </c>
      <c r="C46" s="12" t="s">
        <v>9</v>
      </c>
      <c r="D46" s="13" t="s">
        <v>10</v>
      </c>
      <c r="E46" s="14" t="s">
        <v>11</v>
      </c>
    </row>
    <row r="47" spans="1:6" x14ac:dyDescent="0.3">
      <c r="A47" s="29" t="s">
        <v>32</v>
      </c>
      <c r="B47" s="16">
        <f>+'Obr. 3B vodilni partner'!B52+'Obr. 3B partner 1'!B52+'Obr. 3B partner 2'!B52+'Obr. 3B partner 3'!B52+'Obr. 3B partner 4'!B52+'Obr. 3B partner 5'!B52+'Obr. 3B partner 6'!B52+'Obr. 3B partner 7'!B52+'Obr. 3B partner 8'!B52+'Obr. 3B partner 9'!B52+'Obr. 3B partner 10'!B52</f>
        <v>0</v>
      </c>
      <c r="C47" s="17">
        <f>+'Obr. 3B vodilni partner'!C52+'Obr. 3B partner 1'!C52+'Obr. 3B partner 2'!C52+'Obr. 3B partner 3'!C52+'Obr. 3B partner 4'!C52+'Obr. 3B partner 5'!C52+'Obr. 3B partner 6'!C52+'Obr. 3B partner 7'!C52+'Obr. 3B partner 8'!C52+'Obr. 3B partner 9'!C52+'Obr. 3B partner 10'!C52</f>
        <v>0</v>
      </c>
      <c r="D47" s="18">
        <f>+'Obr. 3B vodilni partner'!E52+'Obr. 3B partner 1'!E52+'Obr. 3B partner 2'!E52+'Obr. 3B partner 3'!E52+'Obr. 3B partner 4'!E52+'Obr. 3B partner 5'!E52+'Obr. 3B partner 6'!E52+'Obr. 3B partner 7'!E52+'Obr. 3B partner 8'!E52+'Obr. 3B partner 9'!E52+'Obr. 3B partner 10'!E52</f>
        <v>0</v>
      </c>
      <c r="E47" s="19">
        <f>+'Obr. 3B vodilni partner'!F52+'Obr. 3B partner 1'!F52+'Obr. 3B partner 2'!F52+'Obr. 3B partner 3'!F52+'Obr. 3B partner 4'!F52+'Obr. 3B partner 5'!F52+'Obr. 3B partner 6'!F52+'Obr. 3B partner 7'!F52+'Obr. 3B partner 8'!F52+'Obr. 3B partner 9'!F52+'Obr. 3B partner 10'!F52</f>
        <v>0</v>
      </c>
      <c r="F47" s="9" t="b">
        <f>IF(C47&gt;B47,"NAPAKA: predivedena vrednost upravičenih stroškov je večja od predvidene vrednosti RRI operacije")</f>
        <v>0</v>
      </c>
    </row>
    <row r="48" spans="1:6" x14ac:dyDescent="0.3">
      <c r="A48" s="29" t="s">
        <v>33</v>
      </c>
      <c r="B48" s="16">
        <f>+'Obr. 3B vodilni partner'!B53+'Obr. 3B partner 1'!B53+'Obr. 3B partner 2'!B53+'Obr. 3B partner 3'!B53+'Obr. 3B partner 4'!B53+'Obr. 3B partner 5'!B53+'Obr. 3B partner 6'!B53+'Obr. 3B partner 7'!B53+'Obr. 3B partner 8'!B53+'Obr. 3B partner 9'!B53+'Obr. 3B partner 10'!B53</f>
        <v>0</v>
      </c>
      <c r="C48" s="17">
        <f>+'Obr. 3B vodilni partner'!C53+'Obr. 3B partner 1'!C53+'Obr. 3B partner 2'!C53+'Obr. 3B partner 3'!C53+'Obr. 3B partner 4'!C53+'Obr. 3B partner 5'!C53+'Obr. 3B partner 6'!C53+'Obr. 3B partner 7'!C53+'Obr. 3B partner 8'!C53+'Obr. 3B partner 9'!C53+'Obr. 3B partner 10'!C53</f>
        <v>0</v>
      </c>
      <c r="D48" s="18">
        <f>+'Obr. 3B vodilni partner'!E53+'Obr. 3B partner 1'!E53+'Obr. 3B partner 2'!E53+'Obr. 3B partner 3'!E53+'Obr. 3B partner 4'!E53+'Obr. 3B partner 5'!E53+'Obr. 3B partner 6'!E53+'Obr. 3B partner 7'!E53+'Obr. 3B partner 8'!E53+'Obr. 3B partner 9'!E53+'Obr. 3B partner 10'!E53</f>
        <v>0</v>
      </c>
      <c r="E48" s="19">
        <f>+'Obr. 3B vodilni partner'!F53+'Obr. 3B partner 1'!F53+'Obr. 3B partner 2'!F53+'Obr. 3B partner 3'!F53+'Obr. 3B partner 4'!F53+'Obr. 3B partner 5'!F53+'Obr. 3B partner 6'!F53+'Obr. 3B partner 7'!F53+'Obr. 3B partner 8'!F53+'Obr. 3B partner 9'!F53+'Obr. 3B partner 10'!F53</f>
        <v>0</v>
      </c>
      <c r="F48" s="9" t="b">
        <f>IF(C48&gt;B48,"NAPAKA: predivedena vrednost upravičenih stroškov je večja od predvidene vrednosti RRI operacije")</f>
        <v>0</v>
      </c>
    </row>
    <row r="49" spans="1:6" x14ac:dyDescent="0.3">
      <c r="A49" s="29" t="s">
        <v>34</v>
      </c>
      <c r="B49" s="16">
        <f>+'Obr. 3B vodilni partner'!B54+'Obr. 3B partner 1'!B54+'Obr. 3B partner 2'!B54+'Obr. 3B partner 3'!B54+'Obr. 3B partner 4'!B54+'Obr. 3B partner 5'!B54+'Obr. 3B partner 6'!B54+'Obr. 3B partner 7'!B54+'Obr. 3B partner 8'!B54+'Obr. 3B partner 9'!B54+'Obr. 3B partner 10'!B54</f>
        <v>0</v>
      </c>
      <c r="C49" s="17">
        <f>+'Obr. 3B vodilni partner'!C54+'Obr. 3B partner 1'!C54+'Obr. 3B partner 2'!C54+'Obr. 3B partner 3'!C54+'Obr. 3B partner 4'!C54+'Obr. 3B partner 5'!C54+'Obr. 3B partner 6'!C54+'Obr. 3B partner 7'!C54+'Obr. 3B partner 8'!C54+'Obr. 3B partner 9'!C54+'Obr. 3B partner 10'!C54</f>
        <v>0</v>
      </c>
      <c r="D49" s="18">
        <f>+'Obr. 3B vodilni partner'!E54+'Obr. 3B partner 1'!E54+'Obr. 3B partner 2'!E54+'Obr. 3B partner 3'!E54+'Obr. 3B partner 4'!E54+'Obr. 3B partner 5'!E54+'Obr. 3B partner 6'!E54+'Obr. 3B partner 7'!E54+'Obr. 3B partner 8'!E54+'Obr. 3B partner 9'!E54+'Obr. 3B partner 10'!E54</f>
        <v>0</v>
      </c>
      <c r="E49" s="19">
        <f>+'Obr. 3B vodilni partner'!F54+'Obr. 3B partner 1'!F54+'Obr. 3B partner 2'!F54+'Obr. 3B partner 3'!F54+'Obr. 3B partner 4'!F54+'Obr. 3B partner 5'!F54+'Obr. 3B partner 6'!F54+'Obr. 3B partner 7'!F54+'Obr. 3B partner 8'!F54+'Obr. 3B partner 9'!F54+'Obr. 3B partner 10'!F54</f>
        <v>0</v>
      </c>
      <c r="F49" s="9" t="b">
        <f>IF(C49&gt;B49,"NAPAKA: predivedena vrednost upravičenih stroškov je večja od predvidene vrednosti RRI operacije")</f>
        <v>0</v>
      </c>
    </row>
    <row r="50" spans="1:6" x14ac:dyDescent="0.3">
      <c r="A50" s="30" t="s">
        <v>35</v>
      </c>
      <c r="B50" s="16">
        <f>+'Obr. 3B vodilni partner'!B55+'Obr. 3B partner 1'!B55+'Obr. 3B partner 2'!B55+'Obr. 3B partner 3'!B55+'Obr. 3B partner 4'!B55+'Obr. 3B partner 5'!B55+'Obr. 3B partner 6'!B55+'Obr. 3B partner 7'!B55+'Obr. 3B partner 8'!B55+'Obr. 3B partner 9'!B55+'Obr. 3B partner 10'!B55</f>
        <v>0</v>
      </c>
      <c r="C50" s="17">
        <f>+'Obr. 3B vodilni partner'!C55+'Obr. 3B partner 1'!C55+'Obr. 3B partner 2'!C55+'Obr. 3B partner 3'!C55+'Obr. 3B partner 4'!C55+'Obr. 3B partner 5'!C55+'Obr. 3B partner 6'!C55+'Obr. 3B partner 7'!C55+'Obr. 3B partner 8'!C55+'Obr. 3B partner 9'!C55+'Obr. 3B partner 10'!C55</f>
        <v>0</v>
      </c>
      <c r="D50" s="18">
        <f>+'Obr. 3B vodilni partner'!E55+'Obr. 3B partner 1'!E55+'Obr. 3B partner 2'!E55+'Obr. 3B partner 3'!E55+'Obr. 3B partner 4'!E55+'Obr. 3B partner 5'!E55+'Obr. 3B partner 6'!E55+'Obr. 3B partner 7'!E55+'Obr. 3B partner 8'!E55+'Obr. 3B partner 9'!E55+'Obr. 3B partner 10'!E55</f>
        <v>0</v>
      </c>
      <c r="E50" s="19">
        <f>+'Obr. 3B vodilni partner'!F55+'Obr. 3B partner 1'!F55+'Obr. 3B partner 2'!F55+'Obr. 3B partner 3'!F55+'Obr. 3B partner 4'!F55+'Obr. 3B partner 5'!F55+'Obr. 3B partner 6'!F55+'Obr. 3B partner 7'!F55+'Obr. 3B partner 8'!F55+'Obr. 3B partner 9'!F55+'Obr. 3B partner 10'!F55</f>
        <v>0</v>
      </c>
      <c r="F50" s="9"/>
    </row>
    <row r="51" spans="1:6" x14ac:dyDescent="0.3">
      <c r="A51" s="30" t="s">
        <v>36</v>
      </c>
      <c r="B51" s="16">
        <f>+'Obr. 3B vodilni partner'!B56+'Obr. 3B partner 1'!B56+'Obr. 3B partner 2'!B56+'Obr. 3B partner 3'!B56+'Obr. 3B partner 4'!B56+'Obr. 3B partner 5'!B56+'Obr. 3B partner 6'!B56+'Obr. 3B partner 7'!B56+'Obr. 3B partner 8'!B56+'Obr. 3B partner 9'!B56+'Obr. 3B partner 10'!B56</f>
        <v>0</v>
      </c>
      <c r="C51" s="17">
        <f>+'Obr. 3B vodilni partner'!C56+'Obr. 3B partner 1'!C56+'Obr. 3B partner 2'!C56+'Obr. 3B partner 3'!C56+'Obr. 3B partner 4'!C56+'Obr. 3B partner 5'!C56+'Obr. 3B partner 6'!C56+'Obr. 3B partner 7'!C56+'Obr. 3B partner 8'!C56+'Obr. 3B partner 9'!C56+'Obr. 3B partner 10'!C56</f>
        <v>0</v>
      </c>
      <c r="D51" s="18">
        <f>+'Obr. 3B vodilni partner'!E56+'Obr. 3B partner 1'!E56+'Obr. 3B partner 2'!E56+'Obr. 3B partner 3'!E56+'Obr. 3B partner 4'!E56+'Obr. 3B partner 5'!E56+'Obr. 3B partner 6'!E56+'Obr. 3B partner 7'!E56+'Obr. 3B partner 8'!E56+'Obr. 3B partner 9'!E56+'Obr. 3B partner 10'!E56</f>
        <v>0</v>
      </c>
      <c r="E51" s="19">
        <f>+'Obr. 3B vodilni partner'!F56+'Obr. 3B partner 1'!F56+'Obr. 3B partner 2'!F56+'Obr. 3B partner 3'!F56+'Obr. 3B partner 4'!F56+'Obr. 3B partner 5'!F56+'Obr. 3B partner 6'!F56+'Obr. 3B partner 7'!F56+'Obr. 3B partner 8'!F56+'Obr. 3B partner 9'!F56+'Obr. 3B partner 10'!F56</f>
        <v>0</v>
      </c>
      <c r="F51" s="9"/>
    </row>
    <row r="52" spans="1:6" x14ac:dyDescent="0.3">
      <c r="A52" s="27" t="s">
        <v>37</v>
      </c>
      <c r="B52" s="16">
        <f>+'Obr. 3B vodilni partner'!B57+'Obr. 3B partner 1'!B57+'Obr. 3B partner 2'!B57+'Obr. 3B partner 3'!B57+'Obr. 3B partner 4'!B57+'Obr. 3B partner 5'!B57+'Obr. 3B partner 6'!B57+'Obr. 3B partner 7'!B57+'Obr. 3B partner 8'!B57+'Obr. 3B partner 9'!B57+'Obr. 3B partner 10'!B57</f>
        <v>0</v>
      </c>
      <c r="C52" s="17">
        <f>+'Obr. 3B vodilni partner'!C57+'Obr. 3B partner 1'!C57+'Obr. 3B partner 2'!C57+'Obr. 3B partner 3'!C57+'Obr. 3B partner 4'!C57+'Obr. 3B partner 5'!C57+'Obr. 3B partner 6'!C57+'Obr. 3B partner 7'!C57+'Obr. 3B partner 8'!C57+'Obr. 3B partner 9'!C57+'Obr. 3B partner 10'!C57</f>
        <v>0</v>
      </c>
      <c r="D52" s="18">
        <f>+'Obr. 3B vodilni partner'!E57+'Obr. 3B partner 1'!E57+'Obr. 3B partner 2'!E57+'Obr. 3B partner 3'!E57+'Obr. 3B partner 4'!E57+'Obr. 3B partner 5'!E57+'Obr. 3B partner 6'!E57+'Obr. 3B partner 7'!E57+'Obr. 3B partner 8'!E57+'Obr. 3B partner 9'!E57+'Obr. 3B partner 10'!E57</f>
        <v>0</v>
      </c>
      <c r="E52" s="19">
        <f>+'Obr. 3B vodilni partner'!F57+'Obr. 3B partner 1'!F57+'Obr. 3B partner 2'!F57+'Obr. 3B partner 3'!F57+'Obr. 3B partner 4'!F57+'Obr. 3B partner 5'!F57+'Obr. 3B partner 6'!F57+'Obr. 3B partner 7'!F57+'Obr. 3B partner 8'!F57+'Obr. 3B partner 9'!F57+'Obr. 3B partner 10'!F57</f>
        <v>0</v>
      </c>
      <c r="F52" s="9" t="b">
        <f>IF(C52&gt;B52,"NAPAKA: predivedena vrednost upravičenih stroškov je večja od predvidene vrednosti RRI operacije")</f>
        <v>0</v>
      </c>
    </row>
    <row r="53" spans="1:6" ht="27" x14ac:dyDescent="0.3">
      <c r="A53" s="27" t="s">
        <v>38</v>
      </c>
      <c r="B53" s="16">
        <f>+'Obr. 3B vodilni partner'!B58+'Obr. 3B partner 1'!B58+'Obr. 3B partner 2'!B58+'Obr. 3B partner 3'!B58+'Obr. 3B partner 4'!B58+'Obr. 3B partner 5'!B58+'Obr. 3B partner 6'!B58+'Obr. 3B partner 7'!B58+'Obr. 3B partner 8'!B58+'Obr. 3B partner 9'!B58+'Obr. 3B partner 10'!B58</f>
        <v>0</v>
      </c>
      <c r="C53" s="17">
        <f>+'Obr. 3B vodilni partner'!C58+'Obr. 3B partner 1'!C58+'Obr. 3B partner 2'!C58+'Obr. 3B partner 3'!C58+'Obr. 3B partner 4'!C58+'Obr. 3B partner 5'!C58+'Obr. 3B partner 6'!C58+'Obr. 3B partner 7'!C58+'Obr. 3B partner 8'!C58+'Obr. 3B partner 9'!C58+'Obr. 3B partner 10'!C58</f>
        <v>0</v>
      </c>
      <c r="D53" s="18">
        <f>+'Obr. 3B vodilni partner'!E58+'Obr. 3B partner 1'!E58+'Obr. 3B partner 2'!E58+'Obr. 3B partner 3'!E58+'Obr. 3B partner 4'!E58+'Obr. 3B partner 5'!E58+'Obr. 3B partner 6'!E58+'Obr. 3B partner 7'!E58+'Obr. 3B partner 8'!E58+'Obr. 3B partner 9'!E58+'Obr. 3B partner 10'!E58</f>
        <v>0</v>
      </c>
      <c r="E53" s="19">
        <f>+'Obr. 3B vodilni partner'!F58+'Obr. 3B partner 1'!F58+'Obr. 3B partner 2'!F58+'Obr. 3B partner 3'!F58+'Obr. 3B partner 4'!F58+'Obr. 3B partner 5'!F58+'Obr. 3B partner 6'!F58+'Obr. 3B partner 7'!F58+'Obr. 3B partner 8'!F58+'Obr. 3B partner 9'!F58+'Obr. 3B partner 10'!F58</f>
        <v>0</v>
      </c>
    </row>
    <row r="54" spans="1:6" ht="17.25" thickBot="1" x14ac:dyDescent="0.35">
      <c r="A54" s="31" t="s">
        <v>12</v>
      </c>
      <c r="B54" s="20">
        <f>SUM(B47:B53)</f>
        <v>0</v>
      </c>
      <c r="C54" s="21">
        <f t="shared" ref="C54:E54" si="3">SUM(C47:C53)</f>
        <v>0</v>
      </c>
      <c r="D54" s="22">
        <f t="shared" si="3"/>
        <v>0</v>
      </c>
      <c r="E54" s="23">
        <f t="shared" si="3"/>
        <v>0</v>
      </c>
    </row>
    <row r="55" spans="1:6" ht="18" thickTop="1" thickBot="1" x14ac:dyDescent="0.35"/>
    <row r="56" spans="1:6" ht="18" thickTop="1" thickBot="1" x14ac:dyDescent="0.35">
      <c r="B56" s="56" t="s">
        <v>12</v>
      </c>
      <c r="C56" s="57"/>
      <c r="D56" s="57"/>
      <c r="E56" s="58"/>
    </row>
    <row r="57" spans="1:6" ht="27.75" thickTop="1" x14ac:dyDescent="0.3">
      <c r="A57" s="10" t="s">
        <v>6</v>
      </c>
      <c r="B57" s="11" t="s">
        <v>17</v>
      </c>
      <c r="C57" s="12" t="s">
        <v>9</v>
      </c>
      <c r="D57" s="13" t="s">
        <v>10</v>
      </c>
      <c r="E57" s="14" t="s">
        <v>11</v>
      </c>
    </row>
    <row r="58" spans="1:6" x14ac:dyDescent="0.3">
      <c r="A58" s="29" t="s">
        <v>32</v>
      </c>
      <c r="B58" s="16">
        <f>+B14+B25+B36+B47</f>
        <v>0</v>
      </c>
      <c r="C58" s="17">
        <f t="shared" ref="C58:E58" si="4">+C14+C25+C36+C47</f>
        <v>0</v>
      </c>
      <c r="D58" s="18">
        <f t="shared" si="4"/>
        <v>0</v>
      </c>
      <c r="E58" s="19">
        <f t="shared" si="4"/>
        <v>0</v>
      </c>
    </row>
    <row r="59" spans="1:6" x14ac:dyDescent="0.3">
      <c r="A59" s="29" t="s">
        <v>33</v>
      </c>
      <c r="B59" s="16">
        <f>+B15+B26+B37+B48</f>
        <v>0</v>
      </c>
      <c r="C59" s="17">
        <f t="shared" ref="C59:E60" si="5">+C15+C26+C37+C48</f>
        <v>0</v>
      </c>
      <c r="D59" s="18">
        <f t="shared" si="5"/>
        <v>0</v>
      </c>
      <c r="E59" s="19">
        <f t="shared" si="5"/>
        <v>0</v>
      </c>
    </row>
    <row r="60" spans="1:6" x14ac:dyDescent="0.3">
      <c r="A60" s="29" t="s">
        <v>34</v>
      </c>
      <c r="B60" s="16">
        <f>+B16+B27+B38+B49</f>
        <v>0</v>
      </c>
      <c r="C60" s="17">
        <f t="shared" si="5"/>
        <v>0</v>
      </c>
      <c r="D60" s="18">
        <f t="shared" si="5"/>
        <v>0</v>
      </c>
      <c r="E60" s="19">
        <f t="shared" si="5"/>
        <v>0</v>
      </c>
    </row>
    <row r="61" spans="1:6" x14ac:dyDescent="0.3">
      <c r="A61" s="30" t="s">
        <v>35</v>
      </c>
      <c r="B61" s="16">
        <f t="shared" ref="B61:E61" si="6">+B17+B28+B39+B50</f>
        <v>0</v>
      </c>
      <c r="C61" s="17">
        <f t="shared" si="6"/>
        <v>0</v>
      </c>
      <c r="D61" s="18">
        <f t="shared" si="6"/>
        <v>0</v>
      </c>
      <c r="E61" s="19">
        <f t="shared" si="6"/>
        <v>0</v>
      </c>
    </row>
    <row r="62" spans="1:6" x14ac:dyDescent="0.3">
      <c r="A62" s="30" t="s">
        <v>36</v>
      </c>
      <c r="B62" s="16">
        <f t="shared" ref="B62:E62" si="7">+B18+B29+B40+B51</f>
        <v>0</v>
      </c>
      <c r="C62" s="17">
        <f t="shared" si="7"/>
        <v>0</v>
      </c>
      <c r="D62" s="18">
        <f t="shared" si="7"/>
        <v>0</v>
      </c>
      <c r="E62" s="19">
        <f t="shared" si="7"/>
        <v>0</v>
      </c>
    </row>
    <row r="63" spans="1:6" x14ac:dyDescent="0.3">
      <c r="A63" s="27" t="s">
        <v>37</v>
      </c>
      <c r="B63" s="16">
        <f t="shared" ref="B63:E63" si="8">+B19+B30+B41+B52</f>
        <v>0</v>
      </c>
      <c r="C63" s="17">
        <f t="shared" si="8"/>
        <v>0</v>
      </c>
      <c r="D63" s="18">
        <f t="shared" si="8"/>
        <v>0</v>
      </c>
      <c r="E63" s="19">
        <f t="shared" si="8"/>
        <v>0</v>
      </c>
    </row>
    <row r="64" spans="1:6" ht="27" x14ac:dyDescent="0.3">
      <c r="A64" s="27" t="s">
        <v>38</v>
      </c>
      <c r="B64" s="16">
        <f t="shared" ref="B64:E64" si="9">+B20+B31+B42+B53</f>
        <v>0</v>
      </c>
      <c r="C64" s="17">
        <f t="shared" si="9"/>
        <v>0</v>
      </c>
      <c r="D64" s="18">
        <f t="shared" si="9"/>
        <v>0</v>
      </c>
      <c r="E64" s="19">
        <f t="shared" si="9"/>
        <v>0</v>
      </c>
    </row>
    <row r="65" spans="1:6" ht="17.25" thickBot="1" x14ac:dyDescent="0.35">
      <c r="A65" s="31" t="s">
        <v>12</v>
      </c>
      <c r="B65" s="20">
        <f>SUM(B58:B64)</f>
        <v>0</v>
      </c>
      <c r="C65" s="21">
        <f t="shared" ref="C65:E65" si="10">SUM(C58:C64)</f>
        <v>0</v>
      </c>
      <c r="D65" s="22">
        <f t="shared" si="10"/>
        <v>0</v>
      </c>
      <c r="E65" s="23">
        <f t="shared" si="10"/>
        <v>0</v>
      </c>
    </row>
    <row r="66" spans="1:6" ht="17.25" thickTop="1" x14ac:dyDescent="0.3">
      <c r="C66" s="9" t="b">
        <f>IF(C65&gt;B10,"NAPAKA: vrednost je višja od upravičenih stroškov iz osnovne prijave na Instrument SME")</f>
        <v>0</v>
      </c>
    </row>
    <row r="67" spans="1:6" ht="33" customHeight="1" x14ac:dyDescent="0.3">
      <c r="A67" s="25" t="s">
        <v>22</v>
      </c>
      <c r="C67" s="25" t="s">
        <v>20</v>
      </c>
      <c r="E67" s="46" t="s">
        <v>23</v>
      </c>
      <c r="F67" s="47"/>
    </row>
    <row r="68" spans="1:6" x14ac:dyDescent="0.3">
      <c r="A68" s="26"/>
      <c r="C68" s="59"/>
      <c r="E68" s="48"/>
      <c r="F68" s="49"/>
    </row>
    <row r="69" spans="1:6" x14ac:dyDescent="0.3">
      <c r="C69" s="60"/>
      <c r="E69" s="50" t="s">
        <v>21</v>
      </c>
      <c r="F69" s="51"/>
    </row>
    <row r="70" spans="1:6" x14ac:dyDescent="0.3">
      <c r="C70" s="60"/>
      <c r="E70" s="52"/>
      <c r="F70" s="53"/>
    </row>
    <row r="71" spans="1:6" x14ac:dyDescent="0.3">
      <c r="C71" s="61"/>
      <c r="E71" s="54"/>
      <c r="F71" s="55"/>
    </row>
  </sheetData>
  <sheetProtection algorithmName="SHA-512" hashValue="54VRLG2s70NUMCzXUGc88MZMmYquke4/eBXzTWwhSd8o1OKOHy/vhWk8XtY1CN7Jn1Bbd9Wxi32mggtoHJekow==" saltValue="67y9Mjg8H+ys6L96KJuYVg==" spinCount="100000" sheet="1" objects="1" scenarios="1"/>
  <mergeCells count="12">
    <mergeCell ref="A7:F7"/>
    <mergeCell ref="B9:F9"/>
    <mergeCell ref="B12:E12"/>
    <mergeCell ref="B23:E23"/>
    <mergeCell ref="B34:E34"/>
    <mergeCell ref="B45:E45"/>
    <mergeCell ref="E67:F67"/>
    <mergeCell ref="E68:F68"/>
    <mergeCell ref="E69:F69"/>
    <mergeCell ref="E70:F71"/>
    <mergeCell ref="B56:E56"/>
    <mergeCell ref="C68:C71"/>
  </mergeCells>
  <conditionalFormatting sqref="B32:E32 D25:E31 B43:E43 D36:E42 B54:E54 D47:E53 B58:E65 B21:E21 E15:E20">
    <cfRule type="cellIs" dxfId="411" priority="48" operator="equal">
      <formula>0</formula>
    </cfRule>
  </conditionalFormatting>
  <conditionalFormatting sqref="D14:E14 D15:D20">
    <cfRule type="cellIs" dxfId="410" priority="47" operator="equal">
      <formula>0</formula>
    </cfRule>
  </conditionalFormatting>
  <conditionalFormatting sqref="C66">
    <cfRule type="cellIs" dxfId="409" priority="38" operator="equal">
      <formula>"NAPAKA: vrednost je višja od upravičenih stroškov iz osnovne prijave na Instrument SME"</formula>
    </cfRule>
    <cfRule type="cellIs" dxfId="408" priority="39" operator="equal">
      <formula>FALSE</formula>
    </cfRule>
  </conditionalFormatting>
  <conditionalFormatting sqref="C65">
    <cfRule type="cellIs" dxfId="407" priority="37" operator="greaterThan">
      <formula>$B$10</formula>
    </cfRule>
  </conditionalFormatting>
  <conditionalFormatting sqref="F14">
    <cfRule type="cellIs" dxfId="406" priority="35" operator="equal">
      <formula>"NAPAKA: predivedena vrednost upravičenih stroškov je večja od predvidene vrednosti RRI operacije"</formula>
    </cfRule>
    <cfRule type="cellIs" dxfId="405" priority="36" operator="equal">
      <formula>FALSE</formula>
    </cfRule>
  </conditionalFormatting>
  <conditionalFormatting sqref="F15">
    <cfRule type="cellIs" dxfId="404" priority="33" operator="equal">
      <formula>"NAPAKA: predivedena vrednost upravičenih stroškov je večja od predvidene vrednosti RRI operacije"</formula>
    </cfRule>
    <cfRule type="cellIs" dxfId="403" priority="34" operator="equal">
      <formula>FALSE</formula>
    </cfRule>
  </conditionalFormatting>
  <conditionalFormatting sqref="F16:F18">
    <cfRule type="cellIs" dxfId="402" priority="31" operator="equal">
      <formula>"NAPAKA: predivedena vrednost upravičenih stroškov je večja od predvidene vrednosti RRI operacije"</formula>
    </cfRule>
    <cfRule type="cellIs" dxfId="401" priority="32" operator="equal">
      <formula>FALSE</formula>
    </cfRule>
  </conditionalFormatting>
  <conditionalFormatting sqref="F19">
    <cfRule type="cellIs" dxfId="400" priority="29" operator="equal">
      <formula>"NAPAKA: predivedena vrednost upravičenih stroškov je večja od predvidene vrednosti RRI operacije"</formula>
    </cfRule>
    <cfRule type="cellIs" dxfId="399" priority="30" operator="equal">
      <formula>FALSE</formula>
    </cfRule>
  </conditionalFormatting>
  <conditionalFormatting sqref="F25">
    <cfRule type="cellIs" dxfId="398" priority="27" operator="equal">
      <formula>"NAPAKA: predivedena vrednost upravičenih stroškov je večja od predvidene vrednosti RRI operacije"</formula>
    </cfRule>
    <cfRule type="cellIs" dxfId="397" priority="28" operator="equal">
      <formula>FALSE</formula>
    </cfRule>
  </conditionalFormatting>
  <conditionalFormatting sqref="F26">
    <cfRule type="cellIs" dxfId="396" priority="25" operator="equal">
      <formula>"NAPAKA: predivedena vrednost upravičenih stroškov je večja od predvidene vrednosti RRI operacije"</formula>
    </cfRule>
    <cfRule type="cellIs" dxfId="395" priority="26" operator="equal">
      <formula>FALSE</formula>
    </cfRule>
  </conditionalFormatting>
  <conditionalFormatting sqref="F27:F29">
    <cfRule type="cellIs" dxfId="394" priority="23" operator="equal">
      <formula>"NAPAKA: predivedena vrednost upravičenih stroškov je večja od predvidene vrednosti RRI operacije"</formula>
    </cfRule>
    <cfRule type="cellIs" dxfId="393" priority="24" operator="equal">
      <formula>FALSE</formula>
    </cfRule>
  </conditionalFormatting>
  <conditionalFormatting sqref="F30">
    <cfRule type="cellIs" dxfId="392" priority="21" operator="equal">
      <formula>"NAPAKA: predivedena vrednost upravičenih stroškov je večja od predvidene vrednosti RRI operacije"</formula>
    </cfRule>
    <cfRule type="cellIs" dxfId="391" priority="22" operator="equal">
      <formula>FALSE</formula>
    </cfRule>
  </conditionalFormatting>
  <conditionalFormatting sqref="F36">
    <cfRule type="cellIs" dxfId="390" priority="19" operator="equal">
      <formula>"NAPAKA: predivedena vrednost upravičenih stroškov je večja od predvidene vrednosti RRI operacije"</formula>
    </cfRule>
    <cfRule type="cellIs" dxfId="389" priority="20" operator="equal">
      <formula>FALSE</formula>
    </cfRule>
  </conditionalFormatting>
  <conditionalFormatting sqref="F37">
    <cfRule type="cellIs" dxfId="388" priority="17" operator="equal">
      <formula>"NAPAKA: predivedena vrednost upravičenih stroškov je večja od predvidene vrednosti RRI operacije"</formula>
    </cfRule>
    <cfRule type="cellIs" dxfId="387" priority="18" operator="equal">
      <formula>FALSE</formula>
    </cfRule>
  </conditionalFormatting>
  <conditionalFormatting sqref="F38:F40">
    <cfRule type="cellIs" dxfId="386" priority="15" operator="equal">
      <formula>"NAPAKA: predivedena vrednost upravičenih stroškov je večja od predvidene vrednosti RRI operacije"</formula>
    </cfRule>
    <cfRule type="cellIs" dxfId="385" priority="16" operator="equal">
      <formula>FALSE</formula>
    </cfRule>
  </conditionalFormatting>
  <conditionalFormatting sqref="F41">
    <cfRule type="cellIs" dxfId="384" priority="13" operator="equal">
      <formula>"NAPAKA: predivedena vrednost upravičenih stroškov je večja od predvidene vrednosti RRI operacije"</formula>
    </cfRule>
    <cfRule type="cellIs" dxfId="383" priority="14" operator="equal">
      <formula>FALSE</formula>
    </cfRule>
  </conditionalFormatting>
  <conditionalFormatting sqref="F47">
    <cfRule type="cellIs" dxfId="382" priority="11" operator="equal">
      <formula>"NAPAKA: predivedena vrednost upravičenih stroškov je večja od predvidene vrednosti RRI operacije"</formula>
    </cfRule>
    <cfRule type="cellIs" dxfId="381" priority="12" operator="equal">
      <formula>FALSE</formula>
    </cfRule>
  </conditionalFormatting>
  <conditionalFormatting sqref="F48">
    <cfRule type="cellIs" dxfId="380" priority="9" operator="equal">
      <formula>"NAPAKA: predivedena vrednost upravičenih stroškov je večja od predvidene vrednosti RRI operacije"</formula>
    </cfRule>
    <cfRule type="cellIs" dxfId="379" priority="10" operator="equal">
      <formula>FALSE</formula>
    </cfRule>
  </conditionalFormatting>
  <conditionalFormatting sqref="F49:F51">
    <cfRule type="cellIs" dxfId="378" priority="7" operator="equal">
      <formula>"NAPAKA: predivedena vrednost upravičenih stroškov je večja od predvidene vrednosti RRI operacije"</formula>
    </cfRule>
    <cfRule type="cellIs" dxfId="377" priority="8" operator="equal">
      <formula>FALSE</formula>
    </cfRule>
  </conditionalFormatting>
  <conditionalFormatting sqref="F52">
    <cfRule type="cellIs" dxfId="376" priority="5" operator="equal">
      <formula>"NAPAKA: predivedena vrednost upravičenih stroškov je večja od predvidene vrednosti RRI operacije"</formula>
    </cfRule>
    <cfRule type="cellIs" dxfId="375" priority="6" operator="equal">
      <formula>FALSE</formula>
    </cfRule>
  </conditionalFormatting>
  <conditionalFormatting sqref="B14:C20">
    <cfRule type="cellIs" dxfId="374" priority="4" operator="equal">
      <formula>0</formula>
    </cfRule>
  </conditionalFormatting>
  <conditionalFormatting sqref="B25:C31">
    <cfRule type="cellIs" dxfId="373" priority="3" operator="equal">
      <formula>0</formula>
    </cfRule>
  </conditionalFormatting>
  <conditionalFormatting sqref="B36:C42">
    <cfRule type="cellIs" dxfId="372" priority="2" operator="equal">
      <formula>0</formula>
    </cfRule>
  </conditionalFormatting>
  <conditionalFormatting sqref="B47:C53">
    <cfRule type="cellIs" dxfId="371" priority="1" operator="equal">
      <formula>0</formula>
    </cfRule>
  </conditionalFormatting>
  <pageMargins left="0.9055118110236221" right="0.9055118110236221" top="0.55118110236220474" bottom="0.35433070866141736" header="0.31496062992125984" footer="0.31496062992125984"/>
  <pageSetup paperSize="8" scale="87" orientation="portrait" horizontalDpi="300" verticalDpi="300" r:id="rId1"/>
  <headerFooter>
    <oddHeader>&amp;L&amp;G&amp;C&amp;G&amp;R&amp;G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7"/>
  <sheetViews>
    <sheetView workbookViewId="0">
      <selection activeCell="A2" sqref="A2"/>
    </sheetView>
  </sheetViews>
  <sheetFormatPr defaultRowHeight="16.5" x14ac:dyDescent="0.3"/>
  <cols>
    <col min="1" max="1" width="48.5703125" style="1" customWidth="1"/>
    <col min="2" max="2" width="19.85546875" style="1" customWidth="1"/>
    <col min="3" max="3" width="21.28515625" style="1" customWidth="1"/>
    <col min="4" max="4" width="16" style="1" customWidth="1"/>
    <col min="5" max="6" width="18.85546875" style="1" customWidth="1"/>
    <col min="7" max="7" width="11.85546875" style="1" customWidth="1"/>
    <col min="8" max="8" width="7.42578125" style="1" customWidth="1"/>
    <col min="9" max="9" width="9.28515625" style="1" customWidth="1"/>
    <col min="10" max="11" width="11.85546875" style="1" customWidth="1"/>
    <col min="12" max="13" width="10.42578125" style="1" customWidth="1"/>
    <col min="14" max="14" width="9.85546875" style="1" customWidth="1"/>
    <col min="15" max="18" width="10.42578125" style="1" customWidth="1"/>
    <col min="19" max="19" width="9.85546875" style="1" customWidth="1"/>
    <col min="20" max="25" width="10.42578125" style="1" customWidth="1"/>
    <col min="26" max="16384" width="9.140625" style="1"/>
  </cols>
  <sheetData>
    <row r="3" spans="1:7" x14ac:dyDescent="0.3">
      <c r="A3" s="42"/>
    </row>
    <row r="5" spans="1:7" x14ac:dyDescent="0.3">
      <c r="A5" s="2" t="s">
        <v>51</v>
      </c>
      <c r="G5" s="66" t="s">
        <v>18</v>
      </c>
    </row>
    <row r="6" spans="1:7" x14ac:dyDescent="0.3">
      <c r="A6" s="3"/>
      <c r="G6" s="65" t="s">
        <v>55</v>
      </c>
    </row>
    <row r="7" spans="1:7" ht="39" customHeight="1" x14ac:dyDescent="0.3">
      <c r="A7" s="62" t="s">
        <v>41</v>
      </c>
      <c r="B7" s="63"/>
      <c r="C7" s="63"/>
      <c r="D7" s="63"/>
      <c r="E7" s="63"/>
      <c r="F7" s="63"/>
    </row>
    <row r="9" spans="1:7" ht="14.25" customHeight="1" x14ac:dyDescent="0.3">
      <c r="A9" s="4" t="s">
        <v>26</v>
      </c>
      <c r="B9" s="64"/>
      <c r="C9" s="64"/>
      <c r="D9" s="64"/>
      <c r="E9" s="64"/>
      <c r="F9" s="64"/>
    </row>
    <row r="10" spans="1:7" x14ac:dyDescent="0.3">
      <c r="A10" s="4" t="s">
        <v>14</v>
      </c>
      <c r="B10" s="33" t="s">
        <v>15</v>
      </c>
      <c r="D10" s="7" t="s">
        <v>15</v>
      </c>
      <c r="E10" s="7" t="s">
        <v>15</v>
      </c>
      <c r="F10" s="7"/>
    </row>
    <row r="11" spans="1:7" x14ac:dyDescent="0.3">
      <c r="A11" s="4" t="s">
        <v>29</v>
      </c>
      <c r="B11" s="34" t="s">
        <v>15</v>
      </c>
      <c r="D11" s="7" t="s">
        <v>0</v>
      </c>
      <c r="E11" s="7" t="s">
        <v>1</v>
      </c>
      <c r="F11" s="7"/>
    </row>
    <row r="12" spans="1:7" x14ac:dyDescent="0.3">
      <c r="A12" s="4" t="s">
        <v>8</v>
      </c>
      <c r="B12" s="35" t="b">
        <f>IF(AND(B10="veliko",B11="da",B14="da"),0,IF(AND(B10="veliko",B11="da",B14="ne"),0,IF(AND(B10="veliko",B11="ne",B14="da"),0,IF(AND(B10="veliko",B11="ne",B14="ne"),0,IF(AND(B10="srednje",B11="da",B14="da"),50,IF(AND(B10="srednje",B11="da",B14="ne"),0,IF(AND(B10="srednje",B11="ne",B14="da"),35,IF(AND(B10="srednje",B11="ne",B14="ne"),0,IF(AND(B10="malo",B11="da",B14="da"),60,IF(AND(B10="malo",B11="da",B14="ne"),0,IF(AND(B10="malo",B11="ne",B14="da"),45,IF(AND(B10="malo",B11="ne",B14="ne"),0,IF(AND(B10="mikro",B11="da",B14="da"),60,IF(AND(B10="mikro",B11="da",B14="ne"),0,IF(AND(B10="mikro",B11="ne",B14="da"),45,IF(AND(B10="mikro",B11="ne",B14="ne"),0))))))))))))))))</f>
        <v>0</v>
      </c>
      <c r="D12" s="7" t="s">
        <v>3</v>
      </c>
      <c r="E12" s="7" t="s">
        <v>5</v>
      </c>
      <c r="F12" s="8"/>
    </row>
    <row r="13" spans="1:7" x14ac:dyDescent="0.3">
      <c r="A13" s="4" t="s">
        <v>16</v>
      </c>
      <c r="B13" s="34" t="s">
        <v>15</v>
      </c>
      <c r="D13" s="7" t="s">
        <v>2</v>
      </c>
      <c r="E13" s="7"/>
      <c r="F13" s="8"/>
    </row>
    <row r="14" spans="1:7" x14ac:dyDescent="0.3">
      <c r="A14" s="4" t="s">
        <v>25</v>
      </c>
      <c r="B14" s="34" t="s">
        <v>15</v>
      </c>
      <c r="D14" s="7" t="s">
        <v>4</v>
      </c>
      <c r="E14" s="7"/>
      <c r="F14" s="8"/>
    </row>
    <row r="15" spans="1:7" x14ac:dyDescent="0.3">
      <c r="A15" s="37" t="s">
        <v>30</v>
      </c>
      <c r="B15" s="41"/>
      <c r="D15" s="7"/>
      <c r="E15" s="7"/>
      <c r="F15" s="8"/>
    </row>
    <row r="16" spans="1:7" ht="17.25" thickBot="1" x14ac:dyDescent="0.35">
      <c r="D16" s="7"/>
      <c r="E16" s="7"/>
      <c r="F16" s="8"/>
    </row>
    <row r="17" spans="1:7" s="9" customFormat="1" ht="15" thickTop="1" thickBot="1" x14ac:dyDescent="0.3">
      <c r="B17" s="43" t="s">
        <v>7</v>
      </c>
      <c r="C17" s="44"/>
      <c r="D17" s="44"/>
      <c r="E17" s="44"/>
      <c r="F17" s="45"/>
    </row>
    <row r="18" spans="1:7" s="15" customFormat="1" ht="27.75" thickTop="1" x14ac:dyDescent="0.25">
      <c r="A18" s="10" t="s">
        <v>6</v>
      </c>
      <c r="B18" s="11" t="s">
        <v>39</v>
      </c>
      <c r="C18" s="12" t="s">
        <v>9</v>
      </c>
      <c r="D18" s="12" t="s">
        <v>8</v>
      </c>
      <c r="E18" s="13" t="s">
        <v>10</v>
      </c>
      <c r="F18" s="14" t="s">
        <v>11</v>
      </c>
    </row>
    <row r="19" spans="1:7" s="9" customFormat="1" ht="13.5" x14ac:dyDescent="0.25">
      <c r="A19" s="29" t="s">
        <v>32</v>
      </c>
      <c r="B19" s="38"/>
      <c r="C19" s="39"/>
      <c r="D19" s="35" t="b">
        <f>+B12</f>
        <v>0</v>
      </c>
      <c r="E19" s="18">
        <f>ROUNDDOWN((C19*D19/100),2)</f>
        <v>0</v>
      </c>
      <c r="F19" s="19">
        <f>+B19-E19</f>
        <v>0</v>
      </c>
      <c r="G19" s="9" t="b">
        <f t="shared" ref="G19:G24" si="0">IF(C19&gt;B19,"NAPAKA: predivedena vrednost upravičenih stroškov je večja od predvidene vrednosti celotnih stroškov")</f>
        <v>0</v>
      </c>
    </row>
    <row r="20" spans="1:7" s="9" customFormat="1" ht="13.5" x14ac:dyDescent="0.25">
      <c r="A20" s="29" t="s">
        <v>33</v>
      </c>
      <c r="B20" s="38"/>
      <c r="C20" s="39"/>
      <c r="D20" s="35" t="b">
        <f>+B12</f>
        <v>0</v>
      </c>
      <c r="E20" s="18">
        <f>ROUNDDOWN((C20*D20/100),2)</f>
        <v>0</v>
      </c>
      <c r="F20" s="19">
        <f t="shared" ref="F20:F26" si="1">+B20-E20</f>
        <v>0</v>
      </c>
      <c r="G20" s="9" t="b">
        <f t="shared" si="0"/>
        <v>0</v>
      </c>
    </row>
    <row r="21" spans="1:7" s="9" customFormat="1" ht="13.5" x14ac:dyDescent="0.25">
      <c r="A21" s="29" t="s">
        <v>34</v>
      </c>
      <c r="B21" s="38"/>
      <c r="C21" s="39"/>
      <c r="D21" s="35" t="b">
        <f>+B12</f>
        <v>0</v>
      </c>
      <c r="E21" s="18">
        <f t="shared" ref="E21:E26" si="2">ROUNDDOWN((C21*D21/100),2)</f>
        <v>0</v>
      </c>
      <c r="F21" s="19">
        <f t="shared" si="1"/>
        <v>0</v>
      </c>
      <c r="G21" s="9" t="b">
        <f t="shared" si="0"/>
        <v>0</v>
      </c>
    </row>
    <row r="22" spans="1:7" s="9" customFormat="1" ht="13.5" x14ac:dyDescent="0.25">
      <c r="A22" s="30" t="s">
        <v>35</v>
      </c>
      <c r="B22" s="38"/>
      <c r="C22" s="39"/>
      <c r="D22" s="35" t="b">
        <f>+B12</f>
        <v>0</v>
      </c>
      <c r="E22" s="18">
        <f t="shared" si="2"/>
        <v>0</v>
      </c>
      <c r="F22" s="19">
        <f t="shared" si="1"/>
        <v>0</v>
      </c>
      <c r="G22" s="9" t="b">
        <f t="shared" si="0"/>
        <v>0</v>
      </c>
    </row>
    <row r="23" spans="1:7" s="9" customFormat="1" ht="13.5" x14ac:dyDescent="0.25">
      <c r="A23" s="30" t="s">
        <v>36</v>
      </c>
      <c r="B23" s="38"/>
      <c r="C23" s="39"/>
      <c r="D23" s="35" t="b">
        <f>+B12</f>
        <v>0</v>
      </c>
      <c r="E23" s="18">
        <f t="shared" si="2"/>
        <v>0</v>
      </c>
      <c r="F23" s="19">
        <f t="shared" si="1"/>
        <v>0</v>
      </c>
      <c r="G23" s="9" t="b">
        <f t="shared" si="0"/>
        <v>0</v>
      </c>
    </row>
    <row r="24" spans="1:7" s="9" customFormat="1" ht="13.5" x14ac:dyDescent="0.25">
      <c r="A24" s="30" t="s">
        <v>37</v>
      </c>
      <c r="B24" s="38"/>
      <c r="C24" s="39"/>
      <c r="D24" s="35" t="b">
        <f>+B12</f>
        <v>0</v>
      </c>
      <c r="E24" s="18">
        <f t="shared" si="2"/>
        <v>0</v>
      </c>
      <c r="F24" s="19">
        <f t="shared" si="1"/>
        <v>0</v>
      </c>
      <c r="G24" s="9" t="b">
        <f t="shared" si="0"/>
        <v>0</v>
      </c>
    </row>
    <row r="25" spans="1:7" s="9" customFormat="1" ht="27" x14ac:dyDescent="0.25">
      <c r="A25" s="30" t="s">
        <v>38</v>
      </c>
      <c r="B25" s="17">
        <f>IF(B13="da",SUM(B19:B19)*0.25,0)</f>
        <v>0</v>
      </c>
      <c r="C25" s="17">
        <f>IF(B13="da",SUM(C19:C19)*0.25,0)</f>
        <v>0</v>
      </c>
      <c r="D25" s="35" t="b">
        <f>+B12</f>
        <v>0</v>
      </c>
      <c r="E25" s="18">
        <f t="shared" si="2"/>
        <v>0</v>
      </c>
      <c r="F25" s="19">
        <f t="shared" si="1"/>
        <v>0</v>
      </c>
    </row>
    <row r="26" spans="1:7" s="9" customFormat="1" ht="14.25" thickBot="1" x14ac:dyDescent="0.3">
      <c r="A26" s="31" t="s">
        <v>12</v>
      </c>
      <c r="B26" s="20">
        <f>SUM(B19:B25)</f>
        <v>0</v>
      </c>
      <c r="C26" s="21">
        <f>SUM(C19:C25)</f>
        <v>0</v>
      </c>
      <c r="D26" s="40" t="b">
        <f>+B12</f>
        <v>0</v>
      </c>
      <c r="E26" s="22">
        <f t="shared" si="2"/>
        <v>0</v>
      </c>
      <c r="F26" s="23">
        <f t="shared" si="1"/>
        <v>0</v>
      </c>
    </row>
    <row r="27" spans="1:7" ht="18" thickTop="1" thickBot="1" x14ac:dyDescent="0.35">
      <c r="C27" s="9"/>
      <c r="F27" s="24"/>
    </row>
    <row r="28" spans="1:7" ht="18" thickTop="1" thickBot="1" x14ac:dyDescent="0.35">
      <c r="B28" s="56" t="s">
        <v>13</v>
      </c>
      <c r="C28" s="57"/>
      <c r="D28" s="57"/>
      <c r="E28" s="57"/>
      <c r="F28" s="58"/>
    </row>
    <row r="29" spans="1:7" ht="27.75" thickTop="1" x14ac:dyDescent="0.3">
      <c r="A29" s="10" t="s">
        <v>6</v>
      </c>
      <c r="B29" s="11" t="s">
        <v>39</v>
      </c>
      <c r="C29" s="12" t="s">
        <v>9</v>
      </c>
      <c r="D29" s="12" t="s">
        <v>8</v>
      </c>
      <c r="E29" s="13" t="s">
        <v>10</v>
      </c>
      <c r="F29" s="14" t="s">
        <v>11</v>
      </c>
    </row>
    <row r="30" spans="1:7" x14ac:dyDescent="0.3">
      <c r="A30" s="29" t="s">
        <v>32</v>
      </c>
      <c r="B30" s="38"/>
      <c r="C30" s="39"/>
      <c r="D30" s="35" t="b">
        <f>+B12</f>
        <v>0</v>
      </c>
      <c r="E30" s="18">
        <f>ROUNDDOWN((C30*D30/100),2)</f>
        <v>0</v>
      </c>
      <c r="F30" s="19">
        <f>+B30-E30</f>
        <v>0</v>
      </c>
      <c r="G30" s="9" t="b">
        <f t="shared" ref="G30:G35" si="3">IF(C30&gt;B30,"NAPAKA: predivedena vrednost upravičenih stroškov je večja od predvidene vrednosti celotnih stroškov")</f>
        <v>0</v>
      </c>
    </row>
    <row r="31" spans="1:7" x14ac:dyDescent="0.3">
      <c r="A31" s="29" t="s">
        <v>33</v>
      </c>
      <c r="B31" s="38"/>
      <c r="C31" s="39"/>
      <c r="D31" s="35" t="b">
        <f>+B12</f>
        <v>0</v>
      </c>
      <c r="E31" s="18">
        <f>ROUNDDOWN((C31*D31/100),2)</f>
        <v>0</v>
      </c>
      <c r="F31" s="19">
        <f t="shared" ref="F31:F37" si="4">+B31-E31</f>
        <v>0</v>
      </c>
      <c r="G31" s="9" t="b">
        <f t="shared" si="3"/>
        <v>0</v>
      </c>
    </row>
    <row r="32" spans="1:7" x14ac:dyDescent="0.3">
      <c r="A32" s="29" t="s">
        <v>34</v>
      </c>
      <c r="B32" s="38"/>
      <c r="C32" s="39"/>
      <c r="D32" s="35" t="b">
        <f>+B12</f>
        <v>0</v>
      </c>
      <c r="E32" s="18">
        <f t="shared" ref="E32:E37" si="5">ROUNDDOWN((C32*D32/100),2)</f>
        <v>0</v>
      </c>
      <c r="F32" s="19">
        <f t="shared" si="4"/>
        <v>0</v>
      </c>
      <c r="G32" s="9" t="b">
        <f t="shared" si="3"/>
        <v>0</v>
      </c>
    </row>
    <row r="33" spans="1:7" x14ac:dyDescent="0.3">
      <c r="A33" s="30" t="s">
        <v>35</v>
      </c>
      <c r="B33" s="38"/>
      <c r="C33" s="39"/>
      <c r="D33" s="35" t="b">
        <f>+B12</f>
        <v>0</v>
      </c>
      <c r="E33" s="18">
        <f t="shared" si="5"/>
        <v>0</v>
      </c>
      <c r="F33" s="19">
        <f t="shared" si="4"/>
        <v>0</v>
      </c>
      <c r="G33" s="9" t="b">
        <f t="shared" si="3"/>
        <v>0</v>
      </c>
    </row>
    <row r="34" spans="1:7" x14ac:dyDescent="0.3">
      <c r="A34" s="30" t="s">
        <v>36</v>
      </c>
      <c r="B34" s="38"/>
      <c r="C34" s="39"/>
      <c r="D34" s="35" t="b">
        <f>+B12</f>
        <v>0</v>
      </c>
      <c r="E34" s="18">
        <f t="shared" si="5"/>
        <v>0</v>
      </c>
      <c r="F34" s="19">
        <f t="shared" si="4"/>
        <v>0</v>
      </c>
      <c r="G34" s="9" t="b">
        <f t="shared" si="3"/>
        <v>0</v>
      </c>
    </row>
    <row r="35" spans="1:7" x14ac:dyDescent="0.3">
      <c r="A35" s="30" t="s">
        <v>37</v>
      </c>
      <c r="B35" s="38"/>
      <c r="C35" s="39"/>
      <c r="D35" s="35" t="b">
        <f>+B12</f>
        <v>0</v>
      </c>
      <c r="E35" s="18">
        <f t="shared" si="5"/>
        <v>0</v>
      </c>
      <c r="F35" s="19">
        <f t="shared" si="4"/>
        <v>0</v>
      </c>
      <c r="G35" s="9" t="b">
        <f t="shared" si="3"/>
        <v>0</v>
      </c>
    </row>
    <row r="36" spans="1:7" ht="27" x14ac:dyDescent="0.3">
      <c r="A36" s="30" t="s">
        <v>38</v>
      </c>
      <c r="B36" s="17">
        <f>IF(B13="da",SUM(B30:B30)*0.25,0)</f>
        <v>0</v>
      </c>
      <c r="C36" s="17">
        <f>IF(B13="da",SUM(C30:C30)*0.25,0)</f>
        <v>0</v>
      </c>
      <c r="D36" s="35" t="b">
        <f>+B12</f>
        <v>0</v>
      </c>
      <c r="E36" s="18">
        <f t="shared" si="5"/>
        <v>0</v>
      </c>
      <c r="F36" s="19">
        <f t="shared" si="4"/>
        <v>0</v>
      </c>
    </row>
    <row r="37" spans="1:7" ht="17.25" thickBot="1" x14ac:dyDescent="0.35">
      <c r="A37" s="31" t="s">
        <v>12</v>
      </c>
      <c r="B37" s="20">
        <f>SUM(B30:B36)</f>
        <v>0</v>
      </c>
      <c r="C37" s="21">
        <f>SUM(C30:C36)</f>
        <v>0</v>
      </c>
      <c r="D37" s="40" t="b">
        <f>+B12</f>
        <v>0</v>
      </c>
      <c r="E37" s="22">
        <f t="shared" si="5"/>
        <v>0</v>
      </c>
      <c r="F37" s="23">
        <f t="shared" si="4"/>
        <v>0</v>
      </c>
    </row>
    <row r="38" spans="1:7" ht="18" thickTop="1" thickBot="1" x14ac:dyDescent="0.35">
      <c r="C38" s="9"/>
    </row>
    <row r="39" spans="1:7" ht="18" thickTop="1" thickBot="1" x14ac:dyDescent="0.35">
      <c r="B39" s="56" t="s">
        <v>27</v>
      </c>
      <c r="C39" s="57"/>
      <c r="D39" s="57"/>
      <c r="E39" s="57"/>
      <c r="F39" s="58"/>
    </row>
    <row r="40" spans="1:7" ht="27.75" thickTop="1" x14ac:dyDescent="0.3">
      <c r="A40" s="10" t="s">
        <v>6</v>
      </c>
      <c r="B40" s="11" t="s">
        <v>39</v>
      </c>
      <c r="C40" s="12" t="s">
        <v>9</v>
      </c>
      <c r="D40" s="12" t="s">
        <v>8</v>
      </c>
      <c r="E40" s="13" t="s">
        <v>10</v>
      </c>
      <c r="F40" s="14" t="s">
        <v>11</v>
      </c>
    </row>
    <row r="41" spans="1:7" x14ac:dyDescent="0.3">
      <c r="A41" s="29" t="s">
        <v>32</v>
      </c>
      <c r="B41" s="38"/>
      <c r="C41" s="39"/>
      <c r="D41" s="35" t="b">
        <f>+B12</f>
        <v>0</v>
      </c>
      <c r="E41" s="18">
        <f>ROUNDDOWN((C41*D41/100),2)</f>
        <v>0</v>
      </c>
      <c r="F41" s="19">
        <f>+B41-E41</f>
        <v>0</v>
      </c>
      <c r="G41" s="9" t="b">
        <f t="shared" ref="G41:G46" si="6">IF(C41&gt;B41,"NAPAKA: predivedena vrednost upravičenih stroškov je večja od predvidene vrednosti celotnih stroškov")</f>
        <v>0</v>
      </c>
    </row>
    <row r="42" spans="1:7" x14ac:dyDescent="0.3">
      <c r="A42" s="29" t="s">
        <v>33</v>
      </c>
      <c r="B42" s="38"/>
      <c r="C42" s="39"/>
      <c r="D42" s="35" t="b">
        <f>+B12</f>
        <v>0</v>
      </c>
      <c r="E42" s="18">
        <f>ROUNDDOWN((C42*D42/100),2)</f>
        <v>0</v>
      </c>
      <c r="F42" s="19">
        <f t="shared" ref="F42:F48" si="7">+B42-E42</f>
        <v>0</v>
      </c>
      <c r="G42" s="9" t="b">
        <f t="shared" si="6"/>
        <v>0</v>
      </c>
    </row>
    <row r="43" spans="1:7" x14ac:dyDescent="0.3">
      <c r="A43" s="29" t="s">
        <v>34</v>
      </c>
      <c r="B43" s="38"/>
      <c r="C43" s="39"/>
      <c r="D43" s="35" t="b">
        <f>+B12</f>
        <v>0</v>
      </c>
      <c r="E43" s="18">
        <f t="shared" ref="E43:E48" si="8">ROUNDDOWN((C43*D43/100),2)</f>
        <v>0</v>
      </c>
      <c r="F43" s="19">
        <f t="shared" si="7"/>
        <v>0</v>
      </c>
      <c r="G43" s="9" t="b">
        <f t="shared" si="6"/>
        <v>0</v>
      </c>
    </row>
    <row r="44" spans="1:7" x14ac:dyDescent="0.3">
      <c r="A44" s="30" t="s">
        <v>35</v>
      </c>
      <c r="B44" s="38"/>
      <c r="C44" s="39"/>
      <c r="D44" s="35" t="b">
        <f>+B12</f>
        <v>0</v>
      </c>
      <c r="E44" s="18">
        <f t="shared" si="8"/>
        <v>0</v>
      </c>
      <c r="F44" s="19">
        <f t="shared" si="7"/>
        <v>0</v>
      </c>
      <c r="G44" s="9" t="b">
        <f t="shared" si="6"/>
        <v>0</v>
      </c>
    </row>
    <row r="45" spans="1:7" x14ac:dyDescent="0.3">
      <c r="A45" s="30" t="s">
        <v>36</v>
      </c>
      <c r="B45" s="38"/>
      <c r="C45" s="39"/>
      <c r="D45" s="35" t="b">
        <f>+B12</f>
        <v>0</v>
      </c>
      <c r="E45" s="18">
        <f t="shared" si="8"/>
        <v>0</v>
      </c>
      <c r="F45" s="19">
        <f t="shared" si="7"/>
        <v>0</v>
      </c>
      <c r="G45" s="9" t="b">
        <f t="shared" si="6"/>
        <v>0</v>
      </c>
    </row>
    <row r="46" spans="1:7" x14ac:dyDescent="0.3">
      <c r="A46" s="30" t="s">
        <v>37</v>
      </c>
      <c r="B46" s="38"/>
      <c r="C46" s="39"/>
      <c r="D46" s="35" t="b">
        <f>+B12</f>
        <v>0</v>
      </c>
      <c r="E46" s="18">
        <f t="shared" si="8"/>
        <v>0</v>
      </c>
      <c r="F46" s="19">
        <f t="shared" si="7"/>
        <v>0</v>
      </c>
      <c r="G46" s="9" t="b">
        <f t="shared" si="6"/>
        <v>0</v>
      </c>
    </row>
    <row r="47" spans="1:7" ht="27" x14ac:dyDescent="0.3">
      <c r="A47" s="30" t="s">
        <v>38</v>
      </c>
      <c r="B47" s="17">
        <f>IF(B13="da",SUM(B41:B41)*0.25,0)</f>
        <v>0</v>
      </c>
      <c r="C47" s="17">
        <f>IF(B13="da",SUM(C41:C41)*0.25,0)</f>
        <v>0</v>
      </c>
      <c r="D47" s="35" t="b">
        <f>+B12</f>
        <v>0</v>
      </c>
      <c r="E47" s="18">
        <f t="shared" si="8"/>
        <v>0</v>
      </c>
      <c r="F47" s="19">
        <f t="shared" si="7"/>
        <v>0</v>
      </c>
    </row>
    <row r="48" spans="1:7" ht="17.25" thickBot="1" x14ac:dyDescent="0.35">
      <c r="A48" s="31" t="s">
        <v>12</v>
      </c>
      <c r="B48" s="20">
        <f>SUM(B41:B47)</f>
        <v>0</v>
      </c>
      <c r="C48" s="21">
        <f>SUM(C41:C47)</f>
        <v>0</v>
      </c>
      <c r="D48" s="40" t="b">
        <f>+B12</f>
        <v>0</v>
      </c>
      <c r="E48" s="22">
        <f t="shared" si="8"/>
        <v>0</v>
      </c>
      <c r="F48" s="23">
        <f t="shared" si="7"/>
        <v>0</v>
      </c>
    </row>
    <row r="49" spans="1:7" ht="18" thickTop="1" thickBot="1" x14ac:dyDescent="0.35">
      <c r="C49" s="9"/>
    </row>
    <row r="50" spans="1:7" ht="18" thickTop="1" thickBot="1" x14ac:dyDescent="0.35">
      <c r="B50" s="56" t="s">
        <v>28</v>
      </c>
      <c r="C50" s="57"/>
      <c r="D50" s="57"/>
      <c r="E50" s="57"/>
      <c r="F50" s="58"/>
    </row>
    <row r="51" spans="1:7" ht="27.75" thickTop="1" x14ac:dyDescent="0.3">
      <c r="A51" s="10" t="s">
        <v>6</v>
      </c>
      <c r="B51" s="11" t="s">
        <v>39</v>
      </c>
      <c r="C51" s="12" t="s">
        <v>9</v>
      </c>
      <c r="D51" s="12" t="s">
        <v>8</v>
      </c>
      <c r="E51" s="13" t="s">
        <v>10</v>
      </c>
      <c r="F51" s="14" t="s">
        <v>11</v>
      </c>
    </row>
    <row r="52" spans="1:7" x14ac:dyDescent="0.3">
      <c r="A52" s="29" t="s">
        <v>32</v>
      </c>
      <c r="B52" s="38"/>
      <c r="C52" s="39"/>
      <c r="D52" s="35" t="b">
        <f>+B12</f>
        <v>0</v>
      </c>
      <c r="E52" s="18">
        <f>ROUNDDOWN((C52*D52/100),2)</f>
        <v>0</v>
      </c>
      <c r="F52" s="19">
        <f>+B52-E52</f>
        <v>0</v>
      </c>
      <c r="G52" s="9" t="b">
        <f t="shared" ref="G52:G57" si="9">IF(C52&gt;B52,"NAPAKA: predivedena vrednost upravičenih stroškov je večja od predvidene vrednosti celotnih stroškov")</f>
        <v>0</v>
      </c>
    </row>
    <row r="53" spans="1:7" x14ac:dyDescent="0.3">
      <c r="A53" s="29" t="s">
        <v>33</v>
      </c>
      <c r="B53" s="38"/>
      <c r="C53" s="39"/>
      <c r="D53" s="35" t="b">
        <f>+B12</f>
        <v>0</v>
      </c>
      <c r="E53" s="18">
        <f>ROUNDDOWN((C53*D53/100),2)</f>
        <v>0</v>
      </c>
      <c r="F53" s="19">
        <f t="shared" ref="F53:F59" si="10">+B53-E53</f>
        <v>0</v>
      </c>
      <c r="G53" s="9" t="b">
        <f t="shared" si="9"/>
        <v>0</v>
      </c>
    </row>
    <row r="54" spans="1:7" x14ac:dyDescent="0.3">
      <c r="A54" s="29" t="s">
        <v>34</v>
      </c>
      <c r="B54" s="38"/>
      <c r="C54" s="39"/>
      <c r="D54" s="35" t="b">
        <f>+B12</f>
        <v>0</v>
      </c>
      <c r="E54" s="18">
        <f t="shared" ref="E54:E59" si="11">ROUNDDOWN((C54*D54/100),2)</f>
        <v>0</v>
      </c>
      <c r="F54" s="19">
        <f t="shared" si="10"/>
        <v>0</v>
      </c>
      <c r="G54" s="9" t="b">
        <f t="shared" si="9"/>
        <v>0</v>
      </c>
    </row>
    <row r="55" spans="1:7" x14ac:dyDescent="0.3">
      <c r="A55" s="30" t="s">
        <v>35</v>
      </c>
      <c r="B55" s="38"/>
      <c r="C55" s="39"/>
      <c r="D55" s="35" t="b">
        <f>+B12</f>
        <v>0</v>
      </c>
      <c r="E55" s="18">
        <f t="shared" si="11"/>
        <v>0</v>
      </c>
      <c r="F55" s="19">
        <f t="shared" si="10"/>
        <v>0</v>
      </c>
      <c r="G55" s="9" t="b">
        <f t="shared" si="9"/>
        <v>0</v>
      </c>
    </row>
    <row r="56" spans="1:7" x14ac:dyDescent="0.3">
      <c r="A56" s="30" t="s">
        <v>36</v>
      </c>
      <c r="B56" s="38"/>
      <c r="C56" s="39"/>
      <c r="D56" s="35" t="b">
        <f>+B12</f>
        <v>0</v>
      </c>
      <c r="E56" s="18">
        <f t="shared" si="11"/>
        <v>0</v>
      </c>
      <c r="F56" s="19">
        <f t="shared" si="10"/>
        <v>0</v>
      </c>
      <c r="G56" s="9" t="b">
        <f t="shared" si="9"/>
        <v>0</v>
      </c>
    </row>
    <row r="57" spans="1:7" x14ac:dyDescent="0.3">
      <c r="A57" s="30" t="s">
        <v>37</v>
      </c>
      <c r="B57" s="38"/>
      <c r="C57" s="39"/>
      <c r="D57" s="35" t="b">
        <f>+B12</f>
        <v>0</v>
      </c>
      <c r="E57" s="18">
        <f t="shared" si="11"/>
        <v>0</v>
      </c>
      <c r="F57" s="19">
        <f t="shared" si="10"/>
        <v>0</v>
      </c>
      <c r="G57" s="9" t="b">
        <f t="shared" si="9"/>
        <v>0</v>
      </c>
    </row>
    <row r="58" spans="1:7" ht="27" x14ac:dyDescent="0.3">
      <c r="A58" s="30" t="s">
        <v>38</v>
      </c>
      <c r="B58" s="17">
        <f>IF(B13="da",SUM(B52:B52)*0.25,0)</f>
        <v>0</v>
      </c>
      <c r="C58" s="17">
        <f>IF(B13="da",SUM(C52:C52)*0.25,0)</f>
        <v>0</v>
      </c>
      <c r="D58" s="35" t="b">
        <f>+B12</f>
        <v>0</v>
      </c>
      <c r="E58" s="18">
        <f t="shared" si="11"/>
        <v>0</v>
      </c>
      <c r="F58" s="19">
        <f t="shared" si="10"/>
        <v>0</v>
      </c>
    </row>
    <row r="59" spans="1:7" ht="17.25" thickBot="1" x14ac:dyDescent="0.35">
      <c r="A59" s="31" t="s">
        <v>12</v>
      </c>
      <c r="B59" s="20">
        <f>SUM(B52:B58)</f>
        <v>0</v>
      </c>
      <c r="C59" s="21">
        <f>SUM(C52:C58)</f>
        <v>0</v>
      </c>
      <c r="D59" s="40" t="b">
        <f>+B12</f>
        <v>0</v>
      </c>
      <c r="E59" s="22">
        <f t="shared" si="11"/>
        <v>0</v>
      </c>
      <c r="F59" s="23">
        <f t="shared" si="10"/>
        <v>0</v>
      </c>
    </row>
    <row r="60" spans="1:7" ht="18" thickTop="1" thickBot="1" x14ac:dyDescent="0.35">
      <c r="C60" s="9"/>
    </row>
    <row r="61" spans="1:7" ht="18" thickTop="1" thickBot="1" x14ac:dyDescent="0.35">
      <c r="B61" s="56" t="s">
        <v>12</v>
      </c>
      <c r="C61" s="57"/>
      <c r="D61" s="57"/>
      <c r="E61" s="58"/>
    </row>
    <row r="62" spans="1:7" ht="41.25" thickTop="1" x14ac:dyDescent="0.3">
      <c r="A62" s="10" t="s">
        <v>6</v>
      </c>
      <c r="B62" s="11" t="s">
        <v>39</v>
      </c>
      <c r="C62" s="12" t="s">
        <v>9</v>
      </c>
      <c r="D62" s="13" t="s">
        <v>10</v>
      </c>
      <c r="E62" s="14" t="s">
        <v>11</v>
      </c>
    </row>
    <row r="63" spans="1:7" x14ac:dyDescent="0.3">
      <c r="A63" s="29" t="s">
        <v>32</v>
      </c>
      <c r="B63" s="16">
        <f t="shared" ref="B63:C65" si="12">+B19+B30+B41+B52</f>
        <v>0</v>
      </c>
      <c r="C63" s="17">
        <f t="shared" si="12"/>
        <v>0</v>
      </c>
      <c r="D63" s="18">
        <f t="shared" ref="D63:E65" si="13">+E19+E30+E41+E52</f>
        <v>0</v>
      </c>
      <c r="E63" s="19">
        <f t="shared" si="13"/>
        <v>0</v>
      </c>
    </row>
    <row r="64" spans="1:7" x14ac:dyDescent="0.3">
      <c r="A64" s="29" t="s">
        <v>33</v>
      </c>
      <c r="B64" s="16">
        <f t="shared" si="12"/>
        <v>0</v>
      </c>
      <c r="C64" s="17">
        <f t="shared" si="12"/>
        <v>0</v>
      </c>
      <c r="D64" s="18">
        <f t="shared" si="13"/>
        <v>0</v>
      </c>
      <c r="E64" s="19">
        <f t="shared" si="13"/>
        <v>0</v>
      </c>
    </row>
    <row r="65" spans="1:6" x14ac:dyDescent="0.3">
      <c r="A65" s="29" t="s">
        <v>34</v>
      </c>
      <c r="B65" s="16">
        <f t="shared" si="12"/>
        <v>0</v>
      </c>
      <c r="C65" s="17">
        <f t="shared" si="12"/>
        <v>0</v>
      </c>
      <c r="D65" s="18">
        <f t="shared" si="13"/>
        <v>0</v>
      </c>
      <c r="E65" s="19">
        <f t="shared" si="13"/>
        <v>0</v>
      </c>
    </row>
    <row r="66" spans="1:6" x14ac:dyDescent="0.3">
      <c r="A66" s="30" t="s">
        <v>35</v>
      </c>
      <c r="B66" s="16">
        <f t="shared" ref="B66:C67" si="14">+B22+B33+B44+B55</f>
        <v>0</v>
      </c>
      <c r="C66" s="17">
        <f t="shared" si="14"/>
        <v>0</v>
      </c>
      <c r="D66" s="18">
        <f t="shared" ref="D66:E67" si="15">+E22+E33+E44+E55</f>
        <v>0</v>
      </c>
      <c r="E66" s="19">
        <f t="shared" si="15"/>
        <v>0</v>
      </c>
    </row>
    <row r="67" spans="1:6" x14ac:dyDescent="0.3">
      <c r="A67" s="30" t="s">
        <v>36</v>
      </c>
      <c r="B67" s="16">
        <f t="shared" si="14"/>
        <v>0</v>
      </c>
      <c r="C67" s="17">
        <f t="shared" si="14"/>
        <v>0</v>
      </c>
      <c r="D67" s="18">
        <f t="shared" si="15"/>
        <v>0</v>
      </c>
      <c r="E67" s="19">
        <f t="shared" si="15"/>
        <v>0</v>
      </c>
    </row>
    <row r="68" spans="1:6" x14ac:dyDescent="0.3">
      <c r="A68" s="30" t="s">
        <v>37</v>
      </c>
      <c r="B68" s="16">
        <f>+B24+B35+B46+B57</f>
        <v>0</v>
      </c>
      <c r="C68" s="17">
        <f>+C24+C35+C46+C57</f>
        <v>0</v>
      </c>
      <c r="D68" s="18">
        <f t="shared" ref="D68:E70" si="16">+E24+E35+E46+E57</f>
        <v>0</v>
      </c>
      <c r="E68" s="19">
        <f t="shared" si="16"/>
        <v>0</v>
      </c>
    </row>
    <row r="69" spans="1:6" ht="27" x14ac:dyDescent="0.3">
      <c r="A69" s="30" t="s">
        <v>38</v>
      </c>
      <c r="B69" s="16">
        <f>+B25+B36+B47+B58</f>
        <v>0</v>
      </c>
      <c r="C69" s="17">
        <f>+C25+C36+C47+C58</f>
        <v>0</v>
      </c>
      <c r="D69" s="18">
        <f t="shared" si="16"/>
        <v>0</v>
      </c>
      <c r="E69" s="19">
        <f t="shared" si="16"/>
        <v>0</v>
      </c>
    </row>
    <row r="70" spans="1:6" ht="17.25" thickBot="1" x14ac:dyDescent="0.35">
      <c r="A70" s="31" t="s">
        <v>12</v>
      </c>
      <c r="B70" s="20">
        <f>SUM(B63:B69)</f>
        <v>0</v>
      </c>
      <c r="C70" s="21">
        <f>SUM(C63:C69)</f>
        <v>0</v>
      </c>
      <c r="D70" s="22">
        <f t="shared" si="16"/>
        <v>0</v>
      </c>
      <c r="E70" s="23">
        <f t="shared" si="16"/>
        <v>0</v>
      </c>
    </row>
    <row r="71" spans="1:6" ht="17.25" thickTop="1" x14ac:dyDescent="0.3">
      <c r="C71" s="9">
        <f>IF('Obr. 3B konzorcij SKUPAJ'!C65*B15=C70,,"Napaka: znesek ni v skladu z deleži med konzorcijskimi partnerji (ta zapis ne sme biti viden, ko bodo vneseni vsi podatki konzorcijskih partnerjev)")</f>
        <v>0</v>
      </c>
      <c r="D71" s="9"/>
    </row>
    <row r="73" spans="1:6" ht="26.25" customHeight="1" x14ac:dyDescent="0.3">
      <c r="A73" s="25" t="s">
        <v>22</v>
      </c>
      <c r="C73" s="25" t="s">
        <v>20</v>
      </c>
      <c r="E73" s="46" t="s">
        <v>23</v>
      </c>
      <c r="F73" s="47"/>
    </row>
    <row r="74" spans="1:6" x14ac:dyDescent="0.3">
      <c r="A74" s="26"/>
      <c r="C74" s="59"/>
      <c r="E74" s="48"/>
      <c r="F74" s="49"/>
    </row>
    <row r="75" spans="1:6" x14ac:dyDescent="0.3">
      <c r="C75" s="60"/>
      <c r="E75" s="50" t="s">
        <v>21</v>
      </c>
      <c r="F75" s="51"/>
    </row>
    <row r="76" spans="1:6" x14ac:dyDescent="0.3">
      <c r="C76" s="60"/>
      <c r="E76" s="52"/>
      <c r="F76" s="53"/>
    </row>
    <row r="77" spans="1:6" x14ac:dyDescent="0.3">
      <c r="C77" s="61"/>
      <c r="E77" s="54"/>
      <c r="F77" s="55"/>
    </row>
  </sheetData>
  <sheetProtection algorithmName="SHA-512" hashValue="Oi9u4771Rrf2tlQdLVNS2ypH0m9asz+IAgcpeVupY4KyebqfyfFFEaKJUL2BNo16p5G1qRxuAKoFJMVEZdNxkw==" saltValue="IxmVcBbGAOu2WRPsNgdD6A==" spinCount="100000" sheet="1" objects="1" scenarios="1"/>
  <mergeCells count="12">
    <mergeCell ref="E73:F73"/>
    <mergeCell ref="C74:C77"/>
    <mergeCell ref="E74:F74"/>
    <mergeCell ref="E75:F75"/>
    <mergeCell ref="E76:F77"/>
    <mergeCell ref="B61:E61"/>
    <mergeCell ref="B28:F28"/>
    <mergeCell ref="A7:F7"/>
    <mergeCell ref="B9:F9"/>
    <mergeCell ref="B17:F17"/>
    <mergeCell ref="B39:F39"/>
    <mergeCell ref="B50:F50"/>
  </mergeCells>
  <conditionalFormatting sqref="B12">
    <cfRule type="cellIs" dxfId="101" priority="43" operator="equal">
      <formula>FALSE</formula>
    </cfRule>
  </conditionalFormatting>
  <conditionalFormatting sqref="D19:D26">
    <cfRule type="cellIs" dxfId="100" priority="42" operator="equal">
      <formula>FALSE</formula>
    </cfRule>
  </conditionalFormatting>
  <conditionalFormatting sqref="D30:D37">
    <cfRule type="cellIs" dxfId="99" priority="41" operator="equal">
      <formula>FALSE</formula>
    </cfRule>
  </conditionalFormatting>
  <conditionalFormatting sqref="D41:D48 D52:D59">
    <cfRule type="cellIs" dxfId="98" priority="40" operator="equal">
      <formula>FALSE</formula>
    </cfRule>
  </conditionalFormatting>
  <conditionalFormatting sqref="B59:C59 B48:C48 B37:C37 B26:C26 E20:F26 E30:F37 E41:F48 E52:F59 B63:E70">
    <cfRule type="cellIs" dxfId="97" priority="39" operator="equal">
      <formula>0</formula>
    </cfRule>
  </conditionalFormatting>
  <conditionalFormatting sqref="E19:F19">
    <cfRule type="cellIs" dxfId="96" priority="38" operator="equal">
      <formula>0</formula>
    </cfRule>
  </conditionalFormatting>
  <conditionalFormatting sqref="C70">
    <cfRule type="cellIs" dxfId="95" priority="30" operator="greaterThan">
      <formula>#REF!</formula>
    </cfRule>
  </conditionalFormatting>
  <conditionalFormatting sqref="C27">
    <cfRule type="cellIs" dxfId="94" priority="28" operator="equal">
      <formula>"Napaka: v to kolono ne smete vnesti podatkov, saj ste označili, da ne želite pridobiti nepovratna sredstva"</formula>
    </cfRule>
    <cfRule type="cellIs" dxfId="93" priority="29" operator="equal">
      <formula>FALSE</formula>
    </cfRule>
  </conditionalFormatting>
  <conditionalFormatting sqref="C49">
    <cfRule type="cellIs" dxfId="92" priority="26" operator="equal">
      <formula>"Napaka: v to kolono ne smete vnesti podatkov, saj ste označili, da ne želite pridobiti nepovratna sredstva"</formula>
    </cfRule>
    <cfRule type="cellIs" dxfId="91" priority="27" operator="equal">
      <formula>FALSE</formula>
    </cfRule>
  </conditionalFormatting>
  <conditionalFormatting sqref="C60">
    <cfRule type="cellIs" dxfId="90" priority="24" operator="equal">
      <formula>"Napaka: v to kolono ne smete vnesti podatkov, saj ste označili, da ne želite pridobiti nepovratna sredstva"</formula>
    </cfRule>
    <cfRule type="cellIs" dxfId="89" priority="25" operator="equal">
      <formula>FALSE</formula>
    </cfRule>
  </conditionalFormatting>
  <conditionalFormatting sqref="C38">
    <cfRule type="cellIs" dxfId="88" priority="22" operator="equal">
      <formula>"Napaka: v to kolono ne smete vnesti podatkov, saj ste označili, da ne želite pridobiti nepovratna sredstva"</formula>
    </cfRule>
    <cfRule type="cellIs" dxfId="87" priority="23" operator="equal">
      <formula>FALSE</formula>
    </cfRule>
  </conditionalFormatting>
  <conditionalFormatting sqref="D71">
    <cfRule type="cellIs" dxfId="86" priority="20" operator="equal">
      <formula>0</formula>
    </cfRule>
    <cfRule type="cellIs" dxfId="85" priority="21" operator="equal">
      <formula>"Napaka: znesek ni v skladu z deleži med konzorcijskimi partnerji (ta zapis ne sme biti viden, ko bodo vneseni vsi podatki konzorcijskih partnerjev)"</formula>
    </cfRule>
  </conditionalFormatting>
  <conditionalFormatting sqref="C71">
    <cfRule type="cellIs" dxfId="84" priority="18" operator="equal">
      <formula>0</formula>
    </cfRule>
    <cfRule type="cellIs" dxfId="83" priority="19" operator="equal">
      <formula>"Napaka: znesek ni v skladu z deleži med konzorcijskimi partnerji (ta zapis ne sme biti viden, ko bodo vneseni vsi podatki konzorcijskih partnerjev)"</formula>
    </cfRule>
  </conditionalFormatting>
  <conditionalFormatting sqref="G19:G24">
    <cfRule type="cellIs" dxfId="82" priority="16" operator="notEqual">
      <formula>FALSE</formula>
    </cfRule>
    <cfRule type="cellIs" dxfId="81" priority="17" operator="equal">
      <formula>FALSE</formula>
    </cfRule>
  </conditionalFormatting>
  <conditionalFormatting sqref="G30:G35">
    <cfRule type="cellIs" dxfId="80" priority="14" operator="notEqual">
      <formula>FALSE</formula>
    </cfRule>
    <cfRule type="cellIs" dxfId="79" priority="15" operator="equal">
      <formula>FALSE</formula>
    </cfRule>
  </conditionalFormatting>
  <conditionalFormatting sqref="G41:G46">
    <cfRule type="cellIs" dxfId="78" priority="12" operator="notEqual">
      <formula>FALSE</formula>
    </cfRule>
    <cfRule type="cellIs" dxfId="77" priority="13" operator="equal">
      <formula>FALSE</formula>
    </cfRule>
  </conditionalFormatting>
  <conditionalFormatting sqref="G52:G57">
    <cfRule type="cellIs" dxfId="76" priority="10" operator="notEqual">
      <formula>FALSE</formula>
    </cfRule>
    <cfRule type="cellIs" dxfId="75" priority="11" operator="equal">
      <formula>FALSE</formula>
    </cfRule>
  </conditionalFormatting>
  <conditionalFormatting sqref="B25">
    <cfRule type="cellIs" dxfId="74" priority="7" operator="equal">
      <formula>0</formula>
    </cfRule>
  </conditionalFormatting>
  <conditionalFormatting sqref="C25">
    <cfRule type="cellIs" dxfId="73" priority="6" operator="equal">
      <formula>0</formula>
    </cfRule>
  </conditionalFormatting>
  <conditionalFormatting sqref="C36">
    <cfRule type="cellIs" dxfId="72" priority="4" operator="equal">
      <formula>0</formula>
    </cfRule>
  </conditionalFormatting>
  <conditionalFormatting sqref="B36">
    <cfRule type="cellIs" dxfId="71" priority="5" operator="equal">
      <formula>0</formula>
    </cfRule>
  </conditionalFormatting>
  <conditionalFormatting sqref="B47">
    <cfRule type="cellIs" dxfId="70" priority="3" operator="equal">
      <formula>0</formula>
    </cfRule>
  </conditionalFormatting>
  <conditionalFormatting sqref="C47">
    <cfRule type="cellIs" dxfId="69" priority="2" operator="equal">
      <formula>0</formula>
    </cfRule>
  </conditionalFormatting>
  <conditionalFormatting sqref="B58:C58">
    <cfRule type="cellIs" dxfId="68" priority="1" operator="equal">
      <formula>0</formula>
    </cfRule>
  </conditionalFormatting>
  <dataValidations count="4">
    <dataValidation type="list" allowBlank="1" showInputMessage="1" showErrorMessage="1" prompt="Označite &quot;da&quot;, če želite pridobiti nepovratna sredstva po tem javnem razpisu, v nasprotnem primeru označite &quot;ne&quot;" sqref="B14">
      <formula1>$E$10:$E$12</formula1>
    </dataValidation>
    <dataValidation type="list" allowBlank="1" showInputMessage="1" showErrorMessage="1" prompt="Če se odločite za diseminacijo rezultatov RRI operacije, se izhodiščna intenzivnost pomoč (35 % oz 45%) poveča za 15 odstotnih točk" sqref="B11">
      <formula1>$E$10:$E$12</formula1>
    </dataValidation>
    <dataValidation type="list" allowBlank="1" showInputMessage="1" showErrorMessage="1" prompt="Če se odločite, da boste uveljavljali posredne stroške, se bodo le-ti obračunali avtomatično, in sicer v višini 25 % stroškov plač osebja." sqref="B13">
      <formula1>$E$10:$E$12</formula1>
    </dataValidation>
    <dataValidation type="list" allowBlank="1" showInputMessage="1" showErrorMessage="1" error="Iz spustnega menija izberite ustrezno velikost" prompt="Iz spustnega menija izberite ustrezno velikost podjetja v skladu s Prilogo I Uredbe Komisije (EU) 651/2014" sqref="B10">
      <formula1>$D$10:$D$14</formula1>
    </dataValidation>
  </dataValidations>
  <pageMargins left="0.70866141732283472" right="0.70866141732283472" top="0.55118110236220474" bottom="0.15748031496062992" header="0.31496062992125984" footer="0.31496062992125984"/>
  <pageSetup paperSize="8" scale="83" orientation="portrait" horizontalDpi="300" verticalDpi="300" r:id="rId1"/>
  <headerFooter>
    <oddHeader>&amp;L&amp;G&amp;C&amp;G&amp;R&amp;G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7"/>
  <sheetViews>
    <sheetView workbookViewId="0">
      <selection activeCell="A3" sqref="A3"/>
    </sheetView>
  </sheetViews>
  <sheetFormatPr defaultRowHeight="16.5" x14ac:dyDescent="0.3"/>
  <cols>
    <col min="1" max="1" width="48.5703125" style="1" customWidth="1"/>
    <col min="2" max="2" width="19.85546875" style="1" customWidth="1"/>
    <col min="3" max="3" width="21.28515625" style="1" customWidth="1"/>
    <col min="4" max="4" width="16" style="1" customWidth="1"/>
    <col min="5" max="6" width="18.85546875" style="1" customWidth="1"/>
    <col min="7" max="7" width="11.85546875" style="1" customWidth="1"/>
    <col min="8" max="8" width="7.42578125" style="1" customWidth="1"/>
    <col min="9" max="9" width="9.28515625" style="1" customWidth="1"/>
    <col min="10" max="11" width="11.85546875" style="1" customWidth="1"/>
    <col min="12" max="13" width="10.42578125" style="1" customWidth="1"/>
    <col min="14" max="14" width="9.85546875" style="1" customWidth="1"/>
    <col min="15" max="18" width="10.42578125" style="1" customWidth="1"/>
    <col min="19" max="19" width="9.85546875" style="1" customWidth="1"/>
    <col min="20" max="25" width="10.42578125" style="1" customWidth="1"/>
    <col min="26" max="16384" width="9.140625" style="1"/>
  </cols>
  <sheetData>
    <row r="3" spans="1:7" x14ac:dyDescent="0.3">
      <c r="A3" s="42"/>
    </row>
    <row r="5" spans="1:7" x14ac:dyDescent="0.3">
      <c r="A5" s="2" t="s">
        <v>52</v>
      </c>
      <c r="G5" s="66" t="s">
        <v>18</v>
      </c>
    </row>
    <row r="6" spans="1:7" x14ac:dyDescent="0.3">
      <c r="A6" s="3"/>
      <c r="G6" s="65" t="s">
        <v>55</v>
      </c>
    </row>
    <row r="7" spans="1:7" ht="39" customHeight="1" x14ac:dyDescent="0.3">
      <c r="A7" s="62" t="s">
        <v>41</v>
      </c>
      <c r="B7" s="63"/>
      <c r="C7" s="63"/>
      <c r="D7" s="63"/>
      <c r="E7" s="63"/>
      <c r="F7" s="63"/>
    </row>
    <row r="9" spans="1:7" ht="14.25" customHeight="1" x14ac:dyDescent="0.3">
      <c r="A9" s="4" t="s">
        <v>26</v>
      </c>
      <c r="B9" s="64"/>
      <c r="C9" s="64"/>
      <c r="D9" s="64"/>
      <c r="E9" s="64"/>
      <c r="F9" s="64"/>
    </row>
    <row r="10" spans="1:7" x14ac:dyDescent="0.3">
      <c r="A10" s="4" t="s">
        <v>14</v>
      </c>
      <c r="B10" s="33" t="s">
        <v>15</v>
      </c>
      <c r="D10" s="7" t="s">
        <v>15</v>
      </c>
      <c r="E10" s="7" t="s">
        <v>15</v>
      </c>
      <c r="F10" s="7"/>
    </row>
    <row r="11" spans="1:7" x14ac:dyDescent="0.3">
      <c r="A11" s="4" t="s">
        <v>29</v>
      </c>
      <c r="B11" s="34" t="s">
        <v>15</v>
      </c>
      <c r="D11" s="7" t="s">
        <v>0</v>
      </c>
      <c r="E11" s="7" t="s">
        <v>1</v>
      </c>
      <c r="F11" s="7"/>
    </row>
    <row r="12" spans="1:7" x14ac:dyDescent="0.3">
      <c r="A12" s="4" t="s">
        <v>8</v>
      </c>
      <c r="B12" s="35" t="b">
        <f>IF(AND(B10="veliko",B11="da",B14="da"),0,IF(AND(B10="veliko",B11="da",B14="ne"),0,IF(AND(B10="veliko",B11="ne",B14="da"),0,IF(AND(B10="veliko",B11="ne",B14="ne"),0,IF(AND(B10="srednje",B11="da",B14="da"),50,IF(AND(B10="srednje",B11="da",B14="ne"),0,IF(AND(B10="srednje",B11="ne",B14="da"),35,IF(AND(B10="srednje",B11="ne",B14="ne"),0,IF(AND(B10="malo",B11="da",B14="da"),60,IF(AND(B10="malo",B11="da",B14="ne"),0,IF(AND(B10="malo",B11="ne",B14="da"),45,IF(AND(B10="malo",B11="ne",B14="ne"),0,IF(AND(B10="mikro",B11="da",B14="da"),60,IF(AND(B10="mikro",B11="da",B14="ne"),0,IF(AND(B10="mikro",B11="ne",B14="da"),45,IF(AND(B10="mikro",B11="ne",B14="ne"),0))))))))))))))))</f>
        <v>0</v>
      </c>
      <c r="D12" s="7" t="s">
        <v>3</v>
      </c>
      <c r="E12" s="7" t="s">
        <v>5</v>
      </c>
      <c r="F12" s="8"/>
    </row>
    <row r="13" spans="1:7" x14ac:dyDescent="0.3">
      <c r="A13" s="4" t="s">
        <v>16</v>
      </c>
      <c r="B13" s="34" t="s">
        <v>15</v>
      </c>
      <c r="D13" s="7" t="s">
        <v>2</v>
      </c>
      <c r="E13" s="7"/>
      <c r="F13" s="8"/>
    </row>
    <row r="14" spans="1:7" x14ac:dyDescent="0.3">
      <c r="A14" s="4" t="s">
        <v>25</v>
      </c>
      <c r="B14" s="34" t="s">
        <v>15</v>
      </c>
      <c r="D14" s="7" t="s">
        <v>4</v>
      </c>
      <c r="E14" s="7"/>
      <c r="F14" s="8"/>
    </row>
    <row r="15" spans="1:7" x14ac:dyDescent="0.3">
      <c r="A15" s="37" t="s">
        <v>30</v>
      </c>
      <c r="B15" s="41"/>
      <c r="D15" s="7"/>
      <c r="E15" s="7"/>
      <c r="F15" s="8"/>
    </row>
    <row r="16" spans="1:7" ht="17.25" thickBot="1" x14ac:dyDescent="0.35">
      <c r="D16" s="7"/>
      <c r="E16" s="7"/>
      <c r="F16" s="8"/>
    </row>
    <row r="17" spans="1:7" s="9" customFormat="1" ht="15" thickTop="1" thickBot="1" x14ac:dyDescent="0.3">
      <c r="B17" s="43" t="s">
        <v>7</v>
      </c>
      <c r="C17" s="44"/>
      <c r="D17" s="44"/>
      <c r="E17" s="44"/>
      <c r="F17" s="45"/>
    </row>
    <row r="18" spans="1:7" s="15" customFormat="1" ht="27.75" thickTop="1" x14ac:dyDescent="0.25">
      <c r="A18" s="10" t="s">
        <v>6</v>
      </c>
      <c r="B18" s="11" t="s">
        <v>39</v>
      </c>
      <c r="C18" s="12" t="s">
        <v>9</v>
      </c>
      <c r="D18" s="12" t="s">
        <v>8</v>
      </c>
      <c r="E18" s="13" t="s">
        <v>10</v>
      </c>
      <c r="F18" s="14" t="s">
        <v>11</v>
      </c>
    </row>
    <row r="19" spans="1:7" s="9" customFormat="1" ht="13.5" x14ac:dyDescent="0.25">
      <c r="A19" s="29" t="s">
        <v>32</v>
      </c>
      <c r="B19" s="38"/>
      <c r="C19" s="39"/>
      <c r="D19" s="35" t="b">
        <f>+B12</f>
        <v>0</v>
      </c>
      <c r="E19" s="18">
        <f>ROUNDDOWN((C19*D19/100),2)</f>
        <v>0</v>
      </c>
      <c r="F19" s="19">
        <f>+B19-E19</f>
        <v>0</v>
      </c>
      <c r="G19" s="9" t="b">
        <f t="shared" ref="G19:G24" si="0">IF(C19&gt;B19,"NAPAKA: predivedena vrednost upravičenih stroškov je večja od predvidene vrednosti celotnih stroškov")</f>
        <v>0</v>
      </c>
    </row>
    <row r="20" spans="1:7" s="9" customFormat="1" ht="13.5" x14ac:dyDescent="0.25">
      <c r="A20" s="29" t="s">
        <v>33</v>
      </c>
      <c r="B20" s="38"/>
      <c r="C20" s="39"/>
      <c r="D20" s="35" t="b">
        <f>+B12</f>
        <v>0</v>
      </c>
      <c r="E20" s="18">
        <f>ROUNDDOWN((C20*D20/100),2)</f>
        <v>0</v>
      </c>
      <c r="F20" s="19">
        <f t="shared" ref="F20:F26" si="1">+B20-E20</f>
        <v>0</v>
      </c>
      <c r="G20" s="9" t="b">
        <f t="shared" si="0"/>
        <v>0</v>
      </c>
    </row>
    <row r="21" spans="1:7" s="9" customFormat="1" ht="13.5" x14ac:dyDescent="0.25">
      <c r="A21" s="29" t="s">
        <v>34</v>
      </c>
      <c r="B21" s="38"/>
      <c r="C21" s="39"/>
      <c r="D21" s="35" t="b">
        <f>+B12</f>
        <v>0</v>
      </c>
      <c r="E21" s="18">
        <f t="shared" ref="E21:E26" si="2">ROUNDDOWN((C21*D21/100),2)</f>
        <v>0</v>
      </c>
      <c r="F21" s="19">
        <f t="shared" si="1"/>
        <v>0</v>
      </c>
      <c r="G21" s="9" t="b">
        <f t="shared" si="0"/>
        <v>0</v>
      </c>
    </row>
    <row r="22" spans="1:7" s="9" customFormat="1" ht="13.5" x14ac:dyDescent="0.25">
      <c r="A22" s="30" t="s">
        <v>35</v>
      </c>
      <c r="B22" s="38"/>
      <c r="C22" s="39"/>
      <c r="D22" s="35" t="b">
        <f>+B12</f>
        <v>0</v>
      </c>
      <c r="E22" s="18">
        <f t="shared" si="2"/>
        <v>0</v>
      </c>
      <c r="F22" s="19">
        <f t="shared" si="1"/>
        <v>0</v>
      </c>
      <c r="G22" s="9" t="b">
        <f t="shared" si="0"/>
        <v>0</v>
      </c>
    </row>
    <row r="23" spans="1:7" s="9" customFormat="1" ht="13.5" x14ac:dyDescent="0.25">
      <c r="A23" s="30" t="s">
        <v>36</v>
      </c>
      <c r="B23" s="38"/>
      <c r="C23" s="39"/>
      <c r="D23" s="35" t="b">
        <f>+B12</f>
        <v>0</v>
      </c>
      <c r="E23" s="18">
        <f t="shared" si="2"/>
        <v>0</v>
      </c>
      <c r="F23" s="19">
        <f t="shared" si="1"/>
        <v>0</v>
      </c>
      <c r="G23" s="9" t="b">
        <f t="shared" si="0"/>
        <v>0</v>
      </c>
    </row>
    <row r="24" spans="1:7" s="9" customFormat="1" ht="13.5" x14ac:dyDescent="0.25">
      <c r="A24" s="30" t="s">
        <v>37</v>
      </c>
      <c r="B24" s="38"/>
      <c r="C24" s="39"/>
      <c r="D24" s="35" t="b">
        <f>+B12</f>
        <v>0</v>
      </c>
      <c r="E24" s="18">
        <f t="shared" si="2"/>
        <v>0</v>
      </c>
      <c r="F24" s="19">
        <f t="shared" si="1"/>
        <v>0</v>
      </c>
      <c r="G24" s="9" t="b">
        <f t="shared" si="0"/>
        <v>0</v>
      </c>
    </row>
    <row r="25" spans="1:7" s="9" customFormat="1" ht="27" x14ac:dyDescent="0.25">
      <c r="A25" s="30" t="s">
        <v>38</v>
      </c>
      <c r="B25" s="17">
        <f>IF(B13="da",SUM(B19:B19)*0.25,0)</f>
        <v>0</v>
      </c>
      <c r="C25" s="17">
        <f>IF(B13="da",SUM(C19:C19)*0.25,0)</f>
        <v>0</v>
      </c>
      <c r="D25" s="35" t="b">
        <f>+B12</f>
        <v>0</v>
      </c>
      <c r="E25" s="18">
        <f t="shared" si="2"/>
        <v>0</v>
      </c>
      <c r="F25" s="19">
        <f t="shared" si="1"/>
        <v>0</v>
      </c>
    </row>
    <row r="26" spans="1:7" s="9" customFormat="1" ht="14.25" thickBot="1" x14ac:dyDescent="0.3">
      <c r="A26" s="31" t="s">
        <v>12</v>
      </c>
      <c r="B26" s="20">
        <f>SUM(B19:B25)</f>
        <v>0</v>
      </c>
      <c r="C26" s="21">
        <f>SUM(C19:C25)</f>
        <v>0</v>
      </c>
      <c r="D26" s="40" t="b">
        <f>+B12</f>
        <v>0</v>
      </c>
      <c r="E26" s="22">
        <f t="shared" si="2"/>
        <v>0</v>
      </c>
      <c r="F26" s="23">
        <f t="shared" si="1"/>
        <v>0</v>
      </c>
    </row>
    <row r="27" spans="1:7" ht="18" thickTop="1" thickBot="1" x14ac:dyDescent="0.35">
      <c r="C27" s="9"/>
      <c r="F27" s="24"/>
    </row>
    <row r="28" spans="1:7" ht="18" thickTop="1" thickBot="1" x14ac:dyDescent="0.35">
      <c r="B28" s="56" t="s">
        <v>13</v>
      </c>
      <c r="C28" s="57"/>
      <c r="D28" s="57"/>
      <c r="E28" s="57"/>
      <c r="F28" s="58"/>
    </row>
    <row r="29" spans="1:7" ht="27.75" thickTop="1" x14ac:dyDescent="0.3">
      <c r="A29" s="10" t="s">
        <v>6</v>
      </c>
      <c r="B29" s="11" t="s">
        <v>39</v>
      </c>
      <c r="C29" s="12" t="s">
        <v>9</v>
      </c>
      <c r="D29" s="12" t="s">
        <v>8</v>
      </c>
      <c r="E29" s="13" t="s">
        <v>10</v>
      </c>
      <c r="F29" s="14" t="s">
        <v>11</v>
      </c>
    </row>
    <row r="30" spans="1:7" x14ac:dyDescent="0.3">
      <c r="A30" s="29" t="s">
        <v>32</v>
      </c>
      <c r="B30" s="38"/>
      <c r="C30" s="39"/>
      <c r="D30" s="35" t="b">
        <f>+B12</f>
        <v>0</v>
      </c>
      <c r="E30" s="18">
        <f>ROUNDDOWN((C30*D30/100),2)</f>
        <v>0</v>
      </c>
      <c r="F30" s="19">
        <f>+B30-E30</f>
        <v>0</v>
      </c>
      <c r="G30" s="9" t="b">
        <f t="shared" ref="G30:G35" si="3">IF(C30&gt;B30,"NAPAKA: predivedena vrednost upravičenih stroškov je večja od predvidene vrednosti celotnih stroškov")</f>
        <v>0</v>
      </c>
    </row>
    <row r="31" spans="1:7" x14ac:dyDescent="0.3">
      <c r="A31" s="29" t="s">
        <v>33</v>
      </c>
      <c r="B31" s="38"/>
      <c r="C31" s="39"/>
      <c r="D31" s="35" t="b">
        <f>+B12</f>
        <v>0</v>
      </c>
      <c r="E31" s="18">
        <f>ROUNDDOWN((C31*D31/100),2)</f>
        <v>0</v>
      </c>
      <c r="F31" s="19">
        <f t="shared" ref="F31:F37" si="4">+B31-E31</f>
        <v>0</v>
      </c>
      <c r="G31" s="9" t="b">
        <f t="shared" si="3"/>
        <v>0</v>
      </c>
    </row>
    <row r="32" spans="1:7" x14ac:dyDescent="0.3">
      <c r="A32" s="29" t="s">
        <v>34</v>
      </c>
      <c r="B32" s="38"/>
      <c r="C32" s="39"/>
      <c r="D32" s="35" t="b">
        <f>+B12</f>
        <v>0</v>
      </c>
      <c r="E32" s="18">
        <f t="shared" ref="E32:E37" si="5">ROUNDDOWN((C32*D32/100),2)</f>
        <v>0</v>
      </c>
      <c r="F32" s="19">
        <f t="shared" si="4"/>
        <v>0</v>
      </c>
      <c r="G32" s="9" t="b">
        <f t="shared" si="3"/>
        <v>0</v>
      </c>
    </row>
    <row r="33" spans="1:7" x14ac:dyDescent="0.3">
      <c r="A33" s="30" t="s">
        <v>35</v>
      </c>
      <c r="B33" s="38"/>
      <c r="C33" s="39"/>
      <c r="D33" s="35" t="b">
        <f>+B12</f>
        <v>0</v>
      </c>
      <c r="E33" s="18">
        <f t="shared" si="5"/>
        <v>0</v>
      </c>
      <c r="F33" s="19">
        <f t="shared" si="4"/>
        <v>0</v>
      </c>
      <c r="G33" s="9" t="b">
        <f t="shared" si="3"/>
        <v>0</v>
      </c>
    </row>
    <row r="34" spans="1:7" x14ac:dyDescent="0.3">
      <c r="A34" s="30" t="s">
        <v>36</v>
      </c>
      <c r="B34" s="38"/>
      <c r="C34" s="39"/>
      <c r="D34" s="35" t="b">
        <f>+B12</f>
        <v>0</v>
      </c>
      <c r="E34" s="18">
        <f t="shared" si="5"/>
        <v>0</v>
      </c>
      <c r="F34" s="19">
        <f t="shared" si="4"/>
        <v>0</v>
      </c>
      <c r="G34" s="9" t="b">
        <f t="shared" si="3"/>
        <v>0</v>
      </c>
    </row>
    <row r="35" spans="1:7" x14ac:dyDescent="0.3">
      <c r="A35" s="30" t="s">
        <v>37</v>
      </c>
      <c r="B35" s="38"/>
      <c r="C35" s="39"/>
      <c r="D35" s="35" t="b">
        <f>+B12</f>
        <v>0</v>
      </c>
      <c r="E35" s="18">
        <f t="shared" si="5"/>
        <v>0</v>
      </c>
      <c r="F35" s="19">
        <f t="shared" si="4"/>
        <v>0</v>
      </c>
      <c r="G35" s="9" t="b">
        <f t="shared" si="3"/>
        <v>0</v>
      </c>
    </row>
    <row r="36" spans="1:7" ht="27" x14ac:dyDescent="0.3">
      <c r="A36" s="30" t="s">
        <v>38</v>
      </c>
      <c r="B36" s="17">
        <f>IF(B13="da",SUM(B30:B30)*0.25,0)</f>
        <v>0</v>
      </c>
      <c r="C36" s="17">
        <f>IF(B13="da",SUM(C30:C30)*0.25,0)</f>
        <v>0</v>
      </c>
      <c r="D36" s="35" t="b">
        <f>+B12</f>
        <v>0</v>
      </c>
      <c r="E36" s="18">
        <f t="shared" si="5"/>
        <v>0</v>
      </c>
      <c r="F36" s="19">
        <f t="shared" si="4"/>
        <v>0</v>
      </c>
    </row>
    <row r="37" spans="1:7" ht="17.25" thickBot="1" x14ac:dyDescent="0.35">
      <c r="A37" s="31" t="s">
        <v>12</v>
      </c>
      <c r="B37" s="20">
        <f>SUM(B30:B36)</f>
        <v>0</v>
      </c>
      <c r="C37" s="21">
        <f>SUM(C30:C36)</f>
        <v>0</v>
      </c>
      <c r="D37" s="40" t="b">
        <f>+B12</f>
        <v>0</v>
      </c>
      <c r="E37" s="22">
        <f t="shared" si="5"/>
        <v>0</v>
      </c>
      <c r="F37" s="23">
        <f t="shared" si="4"/>
        <v>0</v>
      </c>
    </row>
    <row r="38" spans="1:7" ht="18" thickTop="1" thickBot="1" x14ac:dyDescent="0.35">
      <c r="C38" s="9"/>
    </row>
    <row r="39" spans="1:7" ht="18" thickTop="1" thickBot="1" x14ac:dyDescent="0.35">
      <c r="B39" s="56" t="s">
        <v>27</v>
      </c>
      <c r="C39" s="57"/>
      <c r="D39" s="57"/>
      <c r="E39" s="57"/>
      <c r="F39" s="58"/>
    </row>
    <row r="40" spans="1:7" ht="27.75" thickTop="1" x14ac:dyDescent="0.3">
      <c r="A40" s="10" t="s">
        <v>6</v>
      </c>
      <c r="B40" s="11" t="s">
        <v>39</v>
      </c>
      <c r="C40" s="12" t="s">
        <v>9</v>
      </c>
      <c r="D40" s="12" t="s">
        <v>8</v>
      </c>
      <c r="E40" s="13" t="s">
        <v>10</v>
      </c>
      <c r="F40" s="14" t="s">
        <v>11</v>
      </c>
    </row>
    <row r="41" spans="1:7" x14ac:dyDescent="0.3">
      <c r="A41" s="29" t="s">
        <v>32</v>
      </c>
      <c r="B41" s="38"/>
      <c r="C41" s="39"/>
      <c r="D41" s="35" t="b">
        <f>+B12</f>
        <v>0</v>
      </c>
      <c r="E41" s="18">
        <f>ROUNDDOWN((C41*D41/100),2)</f>
        <v>0</v>
      </c>
      <c r="F41" s="19">
        <f>+B41-E41</f>
        <v>0</v>
      </c>
      <c r="G41" s="9" t="b">
        <f t="shared" ref="G41:G46" si="6">IF(C41&gt;B41,"NAPAKA: predivedena vrednost upravičenih stroškov je večja od predvidene vrednosti celotnih stroškov")</f>
        <v>0</v>
      </c>
    </row>
    <row r="42" spans="1:7" x14ac:dyDescent="0.3">
      <c r="A42" s="29" t="s">
        <v>33</v>
      </c>
      <c r="B42" s="38"/>
      <c r="C42" s="39"/>
      <c r="D42" s="35" t="b">
        <f>+B12</f>
        <v>0</v>
      </c>
      <c r="E42" s="18">
        <f>ROUNDDOWN((C42*D42/100),2)</f>
        <v>0</v>
      </c>
      <c r="F42" s="19">
        <f t="shared" ref="F42:F48" si="7">+B42-E42</f>
        <v>0</v>
      </c>
      <c r="G42" s="9" t="b">
        <f t="shared" si="6"/>
        <v>0</v>
      </c>
    </row>
    <row r="43" spans="1:7" x14ac:dyDescent="0.3">
      <c r="A43" s="29" t="s">
        <v>34</v>
      </c>
      <c r="B43" s="38"/>
      <c r="C43" s="39"/>
      <c r="D43" s="35" t="b">
        <f>+B12</f>
        <v>0</v>
      </c>
      <c r="E43" s="18">
        <f t="shared" ref="E43:E48" si="8">ROUNDDOWN((C43*D43/100),2)</f>
        <v>0</v>
      </c>
      <c r="F43" s="19">
        <f t="shared" si="7"/>
        <v>0</v>
      </c>
      <c r="G43" s="9" t="b">
        <f t="shared" si="6"/>
        <v>0</v>
      </c>
    </row>
    <row r="44" spans="1:7" x14ac:dyDescent="0.3">
      <c r="A44" s="30" t="s">
        <v>35</v>
      </c>
      <c r="B44" s="38"/>
      <c r="C44" s="39"/>
      <c r="D44" s="35" t="b">
        <f>+B12</f>
        <v>0</v>
      </c>
      <c r="E44" s="18">
        <f t="shared" si="8"/>
        <v>0</v>
      </c>
      <c r="F44" s="19">
        <f t="shared" si="7"/>
        <v>0</v>
      </c>
      <c r="G44" s="9" t="b">
        <f t="shared" si="6"/>
        <v>0</v>
      </c>
    </row>
    <row r="45" spans="1:7" x14ac:dyDescent="0.3">
      <c r="A45" s="30" t="s">
        <v>36</v>
      </c>
      <c r="B45" s="38"/>
      <c r="C45" s="39"/>
      <c r="D45" s="35" t="b">
        <f>+B12</f>
        <v>0</v>
      </c>
      <c r="E45" s="18">
        <f t="shared" si="8"/>
        <v>0</v>
      </c>
      <c r="F45" s="19">
        <f t="shared" si="7"/>
        <v>0</v>
      </c>
      <c r="G45" s="9" t="b">
        <f t="shared" si="6"/>
        <v>0</v>
      </c>
    </row>
    <row r="46" spans="1:7" x14ac:dyDescent="0.3">
      <c r="A46" s="30" t="s">
        <v>37</v>
      </c>
      <c r="B46" s="38"/>
      <c r="C46" s="39"/>
      <c r="D46" s="35" t="b">
        <f>+B12</f>
        <v>0</v>
      </c>
      <c r="E46" s="18">
        <f t="shared" si="8"/>
        <v>0</v>
      </c>
      <c r="F46" s="19">
        <f t="shared" si="7"/>
        <v>0</v>
      </c>
      <c r="G46" s="9" t="b">
        <f t="shared" si="6"/>
        <v>0</v>
      </c>
    </row>
    <row r="47" spans="1:7" ht="27" x14ac:dyDescent="0.3">
      <c r="A47" s="30" t="s">
        <v>38</v>
      </c>
      <c r="B47" s="17">
        <f>IF(B13="da",SUM(B41:B41)*0.25,0)</f>
        <v>0</v>
      </c>
      <c r="C47" s="17">
        <f>IF(B13="da",SUM(C41:C41)*0.25,0)</f>
        <v>0</v>
      </c>
      <c r="D47" s="35" t="b">
        <f>+B12</f>
        <v>0</v>
      </c>
      <c r="E47" s="18">
        <f t="shared" si="8"/>
        <v>0</v>
      </c>
      <c r="F47" s="19">
        <f t="shared" si="7"/>
        <v>0</v>
      </c>
    </row>
    <row r="48" spans="1:7" ht="17.25" thickBot="1" x14ac:dyDescent="0.35">
      <c r="A48" s="31" t="s">
        <v>12</v>
      </c>
      <c r="B48" s="20">
        <f>SUM(B41:B47)</f>
        <v>0</v>
      </c>
      <c r="C48" s="21">
        <f>SUM(C41:C47)</f>
        <v>0</v>
      </c>
      <c r="D48" s="40" t="b">
        <f>+B12</f>
        <v>0</v>
      </c>
      <c r="E48" s="22">
        <f t="shared" si="8"/>
        <v>0</v>
      </c>
      <c r="F48" s="23">
        <f t="shared" si="7"/>
        <v>0</v>
      </c>
    </row>
    <row r="49" spans="1:7" ht="18" thickTop="1" thickBot="1" x14ac:dyDescent="0.35">
      <c r="C49" s="9"/>
    </row>
    <row r="50" spans="1:7" ht="18" thickTop="1" thickBot="1" x14ac:dyDescent="0.35">
      <c r="B50" s="56" t="s">
        <v>28</v>
      </c>
      <c r="C50" s="57"/>
      <c r="D50" s="57"/>
      <c r="E50" s="57"/>
      <c r="F50" s="58"/>
    </row>
    <row r="51" spans="1:7" ht="27.75" thickTop="1" x14ac:dyDescent="0.3">
      <c r="A51" s="10" t="s">
        <v>6</v>
      </c>
      <c r="B51" s="11" t="s">
        <v>39</v>
      </c>
      <c r="C51" s="12" t="s">
        <v>9</v>
      </c>
      <c r="D51" s="12" t="s">
        <v>8</v>
      </c>
      <c r="E51" s="13" t="s">
        <v>10</v>
      </c>
      <c r="F51" s="14" t="s">
        <v>11</v>
      </c>
    </row>
    <row r="52" spans="1:7" x14ac:dyDescent="0.3">
      <c r="A52" s="29" t="s">
        <v>32</v>
      </c>
      <c r="B52" s="38"/>
      <c r="C52" s="39"/>
      <c r="D52" s="35" t="b">
        <f>+B12</f>
        <v>0</v>
      </c>
      <c r="E52" s="18">
        <f>ROUNDDOWN((C52*D52/100),2)</f>
        <v>0</v>
      </c>
      <c r="F52" s="19">
        <f>+B52-E52</f>
        <v>0</v>
      </c>
      <c r="G52" s="9" t="b">
        <f t="shared" ref="G52:G57" si="9">IF(C52&gt;B52,"NAPAKA: predivedena vrednost upravičenih stroškov je večja od predvidene vrednosti celotnih stroškov")</f>
        <v>0</v>
      </c>
    </row>
    <row r="53" spans="1:7" x14ac:dyDescent="0.3">
      <c r="A53" s="29" t="s">
        <v>33</v>
      </c>
      <c r="B53" s="38"/>
      <c r="C53" s="39"/>
      <c r="D53" s="35" t="b">
        <f>+B12</f>
        <v>0</v>
      </c>
      <c r="E53" s="18">
        <f>ROUNDDOWN((C53*D53/100),2)</f>
        <v>0</v>
      </c>
      <c r="F53" s="19">
        <f t="shared" ref="F53:F59" si="10">+B53-E53</f>
        <v>0</v>
      </c>
      <c r="G53" s="9" t="b">
        <f t="shared" si="9"/>
        <v>0</v>
      </c>
    </row>
    <row r="54" spans="1:7" x14ac:dyDescent="0.3">
      <c r="A54" s="29" t="s">
        <v>34</v>
      </c>
      <c r="B54" s="38"/>
      <c r="C54" s="39"/>
      <c r="D54" s="35" t="b">
        <f>+B12</f>
        <v>0</v>
      </c>
      <c r="E54" s="18">
        <f t="shared" ref="E54:E59" si="11">ROUNDDOWN((C54*D54/100),2)</f>
        <v>0</v>
      </c>
      <c r="F54" s="19">
        <f t="shared" si="10"/>
        <v>0</v>
      </c>
      <c r="G54" s="9" t="b">
        <f t="shared" si="9"/>
        <v>0</v>
      </c>
    </row>
    <row r="55" spans="1:7" x14ac:dyDescent="0.3">
      <c r="A55" s="30" t="s">
        <v>35</v>
      </c>
      <c r="B55" s="38"/>
      <c r="C55" s="39"/>
      <c r="D55" s="35" t="b">
        <f>+B12</f>
        <v>0</v>
      </c>
      <c r="E55" s="18">
        <f t="shared" si="11"/>
        <v>0</v>
      </c>
      <c r="F55" s="19">
        <f t="shared" si="10"/>
        <v>0</v>
      </c>
      <c r="G55" s="9" t="b">
        <f t="shared" si="9"/>
        <v>0</v>
      </c>
    </row>
    <row r="56" spans="1:7" x14ac:dyDescent="0.3">
      <c r="A56" s="30" t="s">
        <v>36</v>
      </c>
      <c r="B56" s="38"/>
      <c r="C56" s="39"/>
      <c r="D56" s="35" t="b">
        <f>+B12</f>
        <v>0</v>
      </c>
      <c r="E56" s="18">
        <f t="shared" si="11"/>
        <v>0</v>
      </c>
      <c r="F56" s="19">
        <f t="shared" si="10"/>
        <v>0</v>
      </c>
      <c r="G56" s="9" t="b">
        <f t="shared" si="9"/>
        <v>0</v>
      </c>
    </row>
    <row r="57" spans="1:7" x14ac:dyDescent="0.3">
      <c r="A57" s="30" t="s">
        <v>37</v>
      </c>
      <c r="B57" s="38"/>
      <c r="C57" s="39"/>
      <c r="D57" s="35" t="b">
        <f>+B12</f>
        <v>0</v>
      </c>
      <c r="E57" s="18">
        <f t="shared" si="11"/>
        <v>0</v>
      </c>
      <c r="F57" s="19">
        <f t="shared" si="10"/>
        <v>0</v>
      </c>
      <c r="G57" s="9" t="b">
        <f t="shared" si="9"/>
        <v>0</v>
      </c>
    </row>
    <row r="58" spans="1:7" ht="27" x14ac:dyDescent="0.3">
      <c r="A58" s="30" t="s">
        <v>38</v>
      </c>
      <c r="B58" s="17">
        <f>IF(B13="da",SUM(B52:B52)*0.25,0)</f>
        <v>0</v>
      </c>
      <c r="C58" s="17">
        <f>IF(B13="da",SUM(C52:C52)*0.25,0)</f>
        <v>0</v>
      </c>
      <c r="D58" s="35" t="b">
        <f>+B12</f>
        <v>0</v>
      </c>
      <c r="E58" s="18">
        <f t="shared" si="11"/>
        <v>0</v>
      </c>
      <c r="F58" s="19">
        <f t="shared" si="10"/>
        <v>0</v>
      </c>
    </row>
    <row r="59" spans="1:7" ht="17.25" thickBot="1" x14ac:dyDescent="0.35">
      <c r="A59" s="31" t="s">
        <v>12</v>
      </c>
      <c r="B59" s="20">
        <f>SUM(B52:B58)</f>
        <v>0</v>
      </c>
      <c r="C59" s="21">
        <f>SUM(C52:C58)</f>
        <v>0</v>
      </c>
      <c r="D59" s="40" t="b">
        <f>+B12</f>
        <v>0</v>
      </c>
      <c r="E59" s="22">
        <f t="shared" si="11"/>
        <v>0</v>
      </c>
      <c r="F59" s="23">
        <f t="shared" si="10"/>
        <v>0</v>
      </c>
    </row>
    <row r="60" spans="1:7" ht="18" thickTop="1" thickBot="1" x14ac:dyDescent="0.35">
      <c r="C60" s="9"/>
    </row>
    <row r="61" spans="1:7" ht="18" thickTop="1" thickBot="1" x14ac:dyDescent="0.35">
      <c r="B61" s="56" t="s">
        <v>12</v>
      </c>
      <c r="C61" s="57"/>
      <c r="D61" s="57"/>
      <c r="E61" s="58"/>
    </row>
    <row r="62" spans="1:7" ht="41.25" thickTop="1" x14ac:dyDescent="0.3">
      <c r="A62" s="10" t="s">
        <v>6</v>
      </c>
      <c r="B62" s="11" t="s">
        <v>39</v>
      </c>
      <c r="C62" s="12" t="s">
        <v>9</v>
      </c>
      <c r="D62" s="13" t="s">
        <v>10</v>
      </c>
      <c r="E62" s="14" t="s">
        <v>11</v>
      </c>
    </row>
    <row r="63" spans="1:7" x14ac:dyDescent="0.3">
      <c r="A63" s="29" t="s">
        <v>32</v>
      </c>
      <c r="B63" s="16">
        <f t="shared" ref="B63:C65" si="12">+B19+B30+B41+B52</f>
        <v>0</v>
      </c>
      <c r="C63" s="17">
        <f t="shared" si="12"/>
        <v>0</v>
      </c>
      <c r="D63" s="18">
        <f t="shared" ref="D63:E65" si="13">+E19+E30+E41+E52</f>
        <v>0</v>
      </c>
      <c r="E63" s="19">
        <f t="shared" si="13"/>
        <v>0</v>
      </c>
    </row>
    <row r="64" spans="1:7" x14ac:dyDescent="0.3">
      <c r="A64" s="29" t="s">
        <v>33</v>
      </c>
      <c r="B64" s="16">
        <f t="shared" si="12"/>
        <v>0</v>
      </c>
      <c r="C64" s="17">
        <f t="shared" si="12"/>
        <v>0</v>
      </c>
      <c r="D64" s="18">
        <f t="shared" si="13"/>
        <v>0</v>
      </c>
      <c r="E64" s="19">
        <f t="shared" si="13"/>
        <v>0</v>
      </c>
    </row>
    <row r="65" spans="1:6" x14ac:dyDescent="0.3">
      <c r="A65" s="29" t="s">
        <v>34</v>
      </c>
      <c r="B65" s="16">
        <f t="shared" si="12"/>
        <v>0</v>
      </c>
      <c r="C65" s="17">
        <f t="shared" si="12"/>
        <v>0</v>
      </c>
      <c r="D65" s="18">
        <f t="shared" si="13"/>
        <v>0</v>
      </c>
      <c r="E65" s="19">
        <f t="shared" si="13"/>
        <v>0</v>
      </c>
    </row>
    <row r="66" spans="1:6" x14ac:dyDescent="0.3">
      <c r="A66" s="30" t="s">
        <v>35</v>
      </c>
      <c r="B66" s="16">
        <f t="shared" ref="B66:C67" si="14">+B22+B33+B44+B55</f>
        <v>0</v>
      </c>
      <c r="C66" s="17">
        <f t="shared" si="14"/>
        <v>0</v>
      </c>
      <c r="D66" s="18">
        <f t="shared" ref="D66:E67" si="15">+E22+E33+E44+E55</f>
        <v>0</v>
      </c>
      <c r="E66" s="19">
        <f t="shared" si="15"/>
        <v>0</v>
      </c>
    </row>
    <row r="67" spans="1:6" x14ac:dyDescent="0.3">
      <c r="A67" s="30" t="s">
        <v>36</v>
      </c>
      <c r="B67" s="16">
        <f t="shared" si="14"/>
        <v>0</v>
      </c>
      <c r="C67" s="17">
        <f t="shared" si="14"/>
        <v>0</v>
      </c>
      <c r="D67" s="18">
        <f t="shared" si="15"/>
        <v>0</v>
      </c>
      <c r="E67" s="19">
        <f t="shared" si="15"/>
        <v>0</v>
      </c>
    </row>
    <row r="68" spans="1:6" x14ac:dyDescent="0.3">
      <c r="A68" s="30" t="s">
        <v>37</v>
      </c>
      <c r="B68" s="16">
        <f>+B24+B35+B46+B57</f>
        <v>0</v>
      </c>
      <c r="C68" s="17">
        <f>+C24+C35+C46+C57</f>
        <v>0</v>
      </c>
      <c r="D68" s="18">
        <f t="shared" ref="D68:E70" si="16">+E24+E35+E46+E57</f>
        <v>0</v>
      </c>
      <c r="E68" s="19">
        <f t="shared" si="16"/>
        <v>0</v>
      </c>
    </row>
    <row r="69" spans="1:6" ht="27" x14ac:dyDescent="0.3">
      <c r="A69" s="30" t="s">
        <v>38</v>
      </c>
      <c r="B69" s="16">
        <f>+B25+B36+B47+B58</f>
        <v>0</v>
      </c>
      <c r="C69" s="17">
        <f>+C25+C36+C47+C58</f>
        <v>0</v>
      </c>
      <c r="D69" s="18">
        <f t="shared" si="16"/>
        <v>0</v>
      </c>
      <c r="E69" s="19">
        <f t="shared" si="16"/>
        <v>0</v>
      </c>
    </row>
    <row r="70" spans="1:6" ht="17.25" thickBot="1" x14ac:dyDescent="0.35">
      <c r="A70" s="31" t="s">
        <v>12</v>
      </c>
      <c r="B70" s="20">
        <f>SUM(B63:B69)</f>
        <v>0</v>
      </c>
      <c r="C70" s="21">
        <f>SUM(C63:C69)</f>
        <v>0</v>
      </c>
      <c r="D70" s="22">
        <f t="shared" si="16"/>
        <v>0</v>
      </c>
      <c r="E70" s="23">
        <f t="shared" si="16"/>
        <v>0</v>
      </c>
    </row>
    <row r="71" spans="1:6" ht="17.25" thickTop="1" x14ac:dyDescent="0.3">
      <c r="C71" s="9">
        <f>IF('Obr. 3B konzorcij SKUPAJ'!C65*B15=C70,,"Napaka: znesek ni v skladu z deleži med konzorcijskimi partnerji (ta zapis ne sme biti viden, ko bodo vneseni vsi podatki konzorcijskih partnerjev)")</f>
        <v>0</v>
      </c>
      <c r="D71" s="9"/>
    </row>
    <row r="73" spans="1:6" ht="26.25" customHeight="1" x14ac:dyDescent="0.3">
      <c r="A73" s="25" t="s">
        <v>22</v>
      </c>
      <c r="C73" s="25" t="s">
        <v>20</v>
      </c>
      <c r="E73" s="46" t="s">
        <v>23</v>
      </c>
      <c r="F73" s="47"/>
    </row>
    <row r="74" spans="1:6" x14ac:dyDescent="0.3">
      <c r="A74" s="26"/>
      <c r="C74" s="59"/>
      <c r="E74" s="48"/>
      <c r="F74" s="49"/>
    </row>
    <row r="75" spans="1:6" x14ac:dyDescent="0.3">
      <c r="C75" s="60"/>
      <c r="E75" s="50" t="s">
        <v>21</v>
      </c>
      <c r="F75" s="51"/>
    </row>
    <row r="76" spans="1:6" x14ac:dyDescent="0.3">
      <c r="C76" s="60"/>
      <c r="E76" s="52"/>
      <c r="F76" s="53"/>
    </row>
    <row r="77" spans="1:6" x14ac:dyDescent="0.3">
      <c r="C77" s="61"/>
      <c r="E77" s="54"/>
      <c r="F77" s="55"/>
    </row>
  </sheetData>
  <sheetProtection algorithmName="SHA-512" hashValue="VoP1gLNkNFUUHrdxumECpmruEjxO/PXxWhOUjq/AWB77B3iAAnK4gxoE9+xNiCunVuiRLTX6YcWVsFdks2w1zA==" saltValue="sH6LiHJaVVPm67UJjdv1EA==" spinCount="100000" sheet="1" objects="1" scenarios="1"/>
  <mergeCells count="12">
    <mergeCell ref="E73:F73"/>
    <mergeCell ref="C74:C77"/>
    <mergeCell ref="E74:F74"/>
    <mergeCell ref="E75:F75"/>
    <mergeCell ref="E76:F77"/>
    <mergeCell ref="B61:E61"/>
    <mergeCell ref="B28:F28"/>
    <mergeCell ref="A7:F7"/>
    <mergeCell ref="B9:F9"/>
    <mergeCell ref="B17:F17"/>
    <mergeCell ref="B39:F39"/>
    <mergeCell ref="B50:F50"/>
  </mergeCells>
  <conditionalFormatting sqref="B12">
    <cfRule type="cellIs" dxfId="67" priority="43" operator="equal">
      <formula>FALSE</formula>
    </cfRule>
  </conditionalFormatting>
  <conditionalFormatting sqref="D19:D26">
    <cfRule type="cellIs" dxfId="66" priority="42" operator="equal">
      <formula>FALSE</formula>
    </cfRule>
  </conditionalFormatting>
  <conditionalFormatting sqref="D30:D37">
    <cfRule type="cellIs" dxfId="65" priority="41" operator="equal">
      <formula>FALSE</formula>
    </cfRule>
  </conditionalFormatting>
  <conditionalFormatting sqref="D41:D48 D52:D59">
    <cfRule type="cellIs" dxfId="64" priority="40" operator="equal">
      <formula>FALSE</formula>
    </cfRule>
  </conditionalFormatting>
  <conditionalFormatting sqref="B59:C59 B48:C48 B37:C37 B26:C26 E20:F26 E30:F37 E41:F48 E52:F59 B63:E70">
    <cfRule type="cellIs" dxfId="63" priority="39" operator="equal">
      <formula>0</formula>
    </cfRule>
  </conditionalFormatting>
  <conditionalFormatting sqref="E19:F19">
    <cfRule type="cellIs" dxfId="62" priority="38" operator="equal">
      <formula>0</formula>
    </cfRule>
  </conditionalFormatting>
  <conditionalFormatting sqref="C70">
    <cfRule type="cellIs" dxfId="61" priority="30" operator="greaterThan">
      <formula>#REF!</formula>
    </cfRule>
  </conditionalFormatting>
  <conditionalFormatting sqref="C27">
    <cfRule type="cellIs" dxfId="60" priority="28" operator="equal">
      <formula>"Napaka: v to kolono ne smete vnesti podatkov, saj ste označili, da ne želite pridobiti nepovratna sredstva"</formula>
    </cfRule>
    <cfRule type="cellIs" dxfId="59" priority="29" operator="equal">
      <formula>FALSE</formula>
    </cfRule>
  </conditionalFormatting>
  <conditionalFormatting sqref="C49">
    <cfRule type="cellIs" dxfId="58" priority="26" operator="equal">
      <formula>"Napaka: v to kolono ne smete vnesti podatkov, saj ste označili, da ne želite pridobiti nepovratna sredstva"</formula>
    </cfRule>
    <cfRule type="cellIs" dxfId="57" priority="27" operator="equal">
      <formula>FALSE</formula>
    </cfRule>
  </conditionalFormatting>
  <conditionalFormatting sqref="C60">
    <cfRule type="cellIs" dxfId="56" priority="24" operator="equal">
      <formula>"Napaka: v to kolono ne smete vnesti podatkov, saj ste označili, da ne želite pridobiti nepovratna sredstva"</formula>
    </cfRule>
    <cfRule type="cellIs" dxfId="55" priority="25" operator="equal">
      <formula>FALSE</formula>
    </cfRule>
  </conditionalFormatting>
  <conditionalFormatting sqref="C38">
    <cfRule type="cellIs" dxfId="54" priority="22" operator="equal">
      <formula>"Napaka: v to kolono ne smete vnesti podatkov, saj ste označili, da ne želite pridobiti nepovratna sredstva"</formula>
    </cfRule>
    <cfRule type="cellIs" dxfId="53" priority="23" operator="equal">
      <formula>FALSE</formula>
    </cfRule>
  </conditionalFormatting>
  <conditionalFormatting sqref="D71">
    <cfRule type="cellIs" dxfId="52" priority="20" operator="equal">
      <formula>0</formula>
    </cfRule>
    <cfRule type="cellIs" dxfId="51" priority="21" operator="equal">
      <formula>"Napaka: znesek ni v skladu z deleži med konzorcijskimi partnerji (ta zapis ne sme biti viden, ko bodo vneseni vsi podatki konzorcijskih partnerjev)"</formula>
    </cfRule>
  </conditionalFormatting>
  <conditionalFormatting sqref="C71">
    <cfRule type="cellIs" dxfId="50" priority="18" operator="equal">
      <formula>0</formula>
    </cfRule>
    <cfRule type="cellIs" dxfId="49" priority="19" operator="equal">
      <formula>"Napaka: znesek ni v skladu z deleži med konzorcijskimi partnerji (ta zapis ne sme biti viden, ko bodo vneseni vsi podatki konzorcijskih partnerjev)"</formula>
    </cfRule>
  </conditionalFormatting>
  <conditionalFormatting sqref="G19:G24">
    <cfRule type="cellIs" dxfId="48" priority="16" operator="notEqual">
      <formula>FALSE</formula>
    </cfRule>
    <cfRule type="cellIs" dxfId="47" priority="17" operator="equal">
      <formula>FALSE</formula>
    </cfRule>
  </conditionalFormatting>
  <conditionalFormatting sqref="G30:G35">
    <cfRule type="cellIs" dxfId="46" priority="14" operator="notEqual">
      <formula>FALSE</formula>
    </cfRule>
    <cfRule type="cellIs" dxfId="45" priority="15" operator="equal">
      <formula>FALSE</formula>
    </cfRule>
  </conditionalFormatting>
  <conditionalFormatting sqref="G41:G46">
    <cfRule type="cellIs" dxfId="44" priority="12" operator="notEqual">
      <formula>FALSE</formula>
    </cfRule>
    <cfRule type="cellIs" dxfId="43" priority="13" operator="equal">
      <formula>FALSE</formula>
    </cfRule>
  </conditionalFormatting>
  <conditionalFormatting sqref="G52:G57">
    <cfRule type="cellIs" dxfId="42" priority="10" operator="notEqual">
      <formula>FALSE</formula>
    </cfRule>
    <cfRule type="cellIs" dxfId="41" priority="11" operator="equal">
      <formula>FALSE</formula>
    </cfRule>
  </conditionalFormatting>
  <conditionalFormatting sqref="B25">
    <cfRule type="cellIs" dxfId="40" priority="7" operator="equal">
      <formula>0</formula>
    </cfRule>
  </conditionalFormatting>
  <conditionalFormatting sqref="C25">
    <cfRule type="cellIs" dxfId="39" priority="6" operator="equal">
      <formula>0</formula>
    </cfRule>
  </conditionalFormatting>
  <conditionalFormatting sqref="C36">
    <cfRule type="cellIs" dxfId="38" priority="4" operator="equal">
      <formula>0</formula>
    </cfRule>
  </conditionalFormatting>
  <conditionalFormatting sqref="B36">
    <cfRule type="cellIs" dxfId="37" priority="5" operator="equal">
      <formula>0</formula>
    </cfRule>
  </conditionalFormatting>
  <conditionalFormatting sqref="B47">
    <cfRule type="cellIs" dxfId="36" priority="3" operator="equal">
      <formula>0</formula>
    </cfRule>
  </conditionalFormatting>
  <conditionalFormatting sqref="C47">
    <cfRule type="cellIs" dxfId="35" priority="2" operator="equal">
      <formula>0</formula>
    </cfRule>
  </conditionalFormatting>
  <conditionalFormatting sqref="B58:C58">
    <cfRule type="cellIs" dxfId="34" priority="1" operator="equal">
      <formula>0</formula>
    </cfRule>
  </conditionalFormatting>
  <dataValidations count="4">
    <dataValidation type="list" allowBlank="1" showInputMessage="1" showErrorMessage="1" prompt="Označite &quot;da&quot;, če želite pridobiti nepovratna sredstva po tem javnem razpisu, v nasprotnem primeru označite &quot;ne&quot;" sqref="B14">
      <formula1>$E$10:$E$12</formula1>
    </dataValidation>
    <dataValidation type="list" allowBlank="1" showInputMessage="1" showErrorMessage="1" prompt="Če se odločite za diseminacijo rezultatov RRI operacije, se izhodiščna intenzivnost pomoč (35 % oz 45%) poveča za 15 odstotnih točk" sqref="B11">
      <formula1>$E$10:$E$12</formula1>
    </dataValidation>
    <dataValidation type="list" allowBlank="1" showInputMessage="1" showErrorMessage="1" prompt="Če se odločite, da boste uveljavljali posredne stroške, se bodo le-ti obračunali avtomatično, in sicer v višini 25 % stroškov plač osebja." sqref="B13">
      <formula1>$E$10:$E$12</formula1>
    </dataValidation>
    <dataValidation type="list" allowBlank="1" showInputMessage="1" showErrorMessage="1" error="Iz spustnega menija izberite ustrezno velikost" prompt="Iz spustnega menija izberite ustrezno velikost podjetja v skladu s Prilogo I Uredbe Komisije (EU) 651/2014" sqref="B10">
      <formula1>$D$10:$D$14</formula1>
    </dataValidation>
  </dataValidations>
  <pageMargins left="0.70866141732283472" right="0.70866141732283472" top="0.55118110236220474" bottom="0.15748031496062992" header="0.31496062992125984" footer="0.31496062992125984"/>
  <pageSetup paperSize="8" scale="83" orientation="portrait" horizontalDpi="300" verticalDpi="300" r:id="rId1"/>
  <headerFooter>
    <oddHeader>&amp;L&amp;G&amp;C&amp;G&amp;R&amp;G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7"/>
  <sheetViews>
    <sheetView workbookViewId="0">
      <selection activeCell="A2" sqref="A2"/>
    </sheetView>
  </sheetViews>
  <sheetFormatPr defaultRowHeight="16.5" x14ac:dyDescent="0.3"/>
  <cols>
    <col min="1" max="1" width="48.5703125" style="1" customWidth="1"/>
    <col min="2" max="2" width="19.85546875" style="1" customWidth="1"/>
    <col min="3" max="3" width="21.28515625" style="1" customWidth="1"/>
    <col min="4" max="4" width="16" style="1" customWidth="1"/>
    <col min="5" max="6" width="18.85546875" style="1" customWidth="1"/>
    <col min="7" max="7" width="11.85546875" style="1" customWidth="1"/>
    <col min="8" max="8" width="7.42578125" style="1" customWidth="1"/>
    <col min="9" max="9" width="9.28515625" style="1" customWidth="1"/>
    <col min="10" max="11" width="11.85546875" style="1" customWidth="1"/>
    <col min="12" max="13" width="10.42578125" style="1" customWidth="1"/>
    <col min="14" max="14" width="9.85546875" style="1" customWidth="1"/>
    <col min="15" max="18" width="10.42578125" style="1" customWidth="1"/>
    <col min="19" max="19" width="9.85546875" style="1" customWidth="1"/>
    <col min="20" max="25" width="10.42578125" style="1" customWidth="1"/>
    <col min="26" max="16384" width="9.140625" style="1"/>
  </cols>
  <sheetData>
    <row r="3" spans="1:7" x14ac:dyDescent="0.3">
      <c r="A3" s="42"/>
    </row>
    <row r="5" spans="1:7" x14ac:dyDescent="0.3">
      <c r="A5" s="2" t="s">
        <v>53</v>
      </c>
      <c r="G5" s="66" t="s">
        <v>18</v>
      </c>
    </row>
    <row r="6" spans="1:7" x14ac:dyDescent="0.3">
      <c r="A6" s="3"/>
      <c r="G6" s="65" t="s">
        <v>55</v>
      </c>
    </row>
    <row r="7" spans="1:7" ht="39" customHeight="1" x14ac:dyDescent="0.3">
      <c r="A7" s="62" t="s">
        <v>41</v>
      </c>
      <c r="B7" s="63"/>
      <c r="C7" s="63"/>
      <c r="D7" s="63"/>
      <c r="E7" s="63"/>
      <c r="F7" s="63"/>
    </row>
    <row r="9" spans="1:7" ht="14.25" customHeight="1" x14ac:dyDescent="0.3">
      <c r="A9" s="4" t="s">
        <v>26</v>
      </c>
      <c r="B9" s="64"/>
      <c r="C9" s="64"/>
      <c r="D9" s="64"/>
      <c r="E9" s="64"/>
      <c r="F9" s="64"/>
    </row>
    <row r="10" spans="1:7" x14ac:dyDescent="0.3">
      <c r="A10" s="4" t="s">
        <v>14</v>
      </c>
      <c r="B10" s="33" t="s">
        <v>15</v>
      </c>
      <c r="D10" s="7" t="s">
        <v>15</v>
      </c>
      <c r="E10" s="7" t="s">
        <v>15</v>
      </c>
      <c r="F10" s="7"/>
    </row>
    <row r="11" spans="1:7" x14ac:dyDescent="0.3">
      <c r="A11" s="4" t="s">
        <v>29</v>
      </c>
      <c r="B11" s="34" t="s">
        <v>15</v>
      </c>
      <c r="D11" s="7" t="s">
        <v>0</v>
      </c>
      <c r="E11" s="7" t="s">
        <v>1</v>
      </c>
      <c r="F11" s="7"/>
    </row>
    <row r="12" spans="1:7" x14ac:dyDescent="0.3">
      <c r="A12" s="4" t="s">
        <v>8</v>
      </c>
      <c r="B12" s="35" t="b">
        <f>IF(AND(B10="veliko",B11="da",B14="da"),0,IF(AND(B10="veliko",B11="da",B14="ne"),0,IF(AND(B10="veliko",B11="ne",B14="da"),0,IF(AND(B10="veliko",B11="ne",B14="ne"),0,IF(AND(B10="srednje",B11="da",B14="da"),50,IF(AND(B10="srednje",B11="da",B14="ne"),0,IF(AND(B10="srednje",B11="ne",B14="da"),35,IF(AND(B10="srednje",B11="ne",B14="ne"),0,IF(AND(B10="malo",B11="da",B14="da"),60,IF(AND(B10="malo",B11="da",B14="ne"),0,IF(AND(B10="malo",B11="ne",B14="da"),45,IF(AND(B10="malo",B11="ne",B14="ne"),0,IF(AND(B10="mikro",B11="da",B14="da"),60,IF(AND(B10="mikro",B11="da",B14="ne"),0,IF(AND(B10="mikro",B11="ne",B14="da"),45,IF(AND(B10="mikro",B11="ne",B14="ne"),0))))))))))))))))</f>
        <v>0</v>
      </c>
      <c r="D12" s="7" t="s">
        <v>3</v>
      </c>
      <c r="E12" s="7" t="s">
        <v>5</v>
      </c>
      <c r="F12" s="8"/>
    </row>
    <row r="13" spans="1:7" x14ac:dyDescent="0.3">
      <c r="A13" s="4" t="s">
        <v>16</v>
      </c>
      <c r="B13" s="34" t="s">
        <v>15</v>
      </c>
      <c r="D13" s="7" t="s">
        <v>2</v>
      </c>
      <c r="E13" s="7"/>
      <c r="F13" s="8"/>
    </row>
    <row r="14" spans="1:7" x14ac:dyDescent="0.3">
      <c r="A14" s="4" t="s">
        <v>25</v>
      </c>
      <c r="B14" s="34" t="s">
        <v>15</v>
      </c>
      <c r="D14" s="7" t="s">
        <v>4</v>
      </c>
      <c r="E14" s="7"/>
      <c r="F14" s="8"/>
    </row>
    <row r="15" spans="1:7" x14ac:dyDescent="0.3">
      <c r="A15" s="37" t="s">
        <v>30</v>
      </c>
      <c r="B15" s="41"/>
      <c r="D15" s="7"/>
      <c r="E15" s="7"/>
      <c r="F15" s="8"/>
    </row>
    <row r="16" spans="1:7" ht="17.25" thickBot="1" x14ac:dyDescent="0.35">
      <c r="D16" s="7"/>
      <c r="E16" s="7"/>
      <c r="F16" s="8"/>
    </row>
    <row r="17" spans="1:7" s="9" customFormat="1" ht="15" thickTop="1" thickBot="1" x14ac:dyDescent="0.3">
      <c r="B17" s="43" t="s">
        <v>7</v>
      </c>
      <c r="C17" s="44"/>
      <c r="D17" s="44"/>
      <c r="E17" s="44"/>
      <c r="F17" s="45"/>
    </row>
    <row r="18" spans="1:7" s="15" customFormat="1" ht="27.75" thickTop="1" x14ac:dyDescent="0.25">
      <c r="A18" s="10" t="s">
        <v>6</v>
      </c>
      <c r="B18" s="11" t="s">
        <v>39</v>
      </c>
      <c r="C18" s="12" t="s">
        <v>9</v>
      </c>
      <c r="D18" s="12" t="s">
        <v>8</v>
      </c>
      <c r="E18" s="13" t="s">
        <v>10</v>
      </c>
      <c r="F18" s="14" t="s">
        <v>11</v>
      </c>
    </row>
    <row r="19" spans="1:7" s="9" customFormat="1" ht="13.5" x14ac:dyDescent="0.25">
      <c r="A19" s="29" t="s">
        <v>32</v>
      </c>
      <c r="B19" s="38"/>
      <c r="C19" s="39"/>
      <c r="D19" s="35" t="b">
        <f>+B12</f>
        <v>0</v>
      </c>
      <c r="E19" s="18">
        <f>ROUNDDOWN((C19*D19/100),2)</f>
        <v>0</v>
      </c>
      <c r="F19" s="19">
        <f>+B19-E19</f>
        <v>0</v>
      </c>
      <c r="G19" s="9" t="b">
        <f t="shared" ref="G19:G24" si="0">IF(C19&gt;B19,"NAPAKA: predivedena vrednost upravičenih stroškov je večja od predvidene vrednosti celotnih stroškov")</f>
        <v>0</v>
      </c>
    </row>
    <row r="20" spans="1:7" s="9" customFormat="1" ht="13.5" x14ac:dyDescent="0.25">
      <c r="A20" s="29" t="s">
        <v>33</v>
      </c>
      <c r="B20" s="38"/>
      <c r="C20" s="39"/>
      <c r="D20" s="35" t="b">
        <f>+B12</f>
        <v>0</v>
      </c>
      <c r="E20" s="18">
        <f>ROUNDDOWN((C20*D20/100),2)</f>
        <v>0</v>
      </c>
      <c r="F20" s="19">
        <f t="shared" ref="F20:F26" si="1">+B20-E20</f>
        <v>0</v>
      </c>
      <c r="G20" s="9" t="b">
        <f t="shared" si="0"/>
        <v>0</v>
      </c>
    </row>
    <row r="21" spans="1:7" s="9" customFormat="1" ht="13.5" x14ac:dyDescent="0.25">
      <c r="A21" s="29" t="s">
        <v>34</v>
      </c>
      <c r="B21" s="38"/>
      <c r="C21" s="39"/>
      <c r="D21" s="35" t="b">
        <f>+B12</f>
        <v>0</v>
      </c>
      <c r="E21" s="18">
        <f t="shared" ref="E21:E26" si="2">ROUNDDOWN((C21*D21/100),2)</f>
        <v>0</v>
      </c>
      <c r="F21" s="19">
        <f t="shared" si="1"/>
        <v>0</v>
      </c>
      <c r="G21" s="9" t="b">
        <f t="shared" si="0"/>
        <v>0</v>
      </c>
    </row>
    <row r="22" spans="1:7" s="9" customFormat="1" ht="13.5" x14ac:dyDescent="0.25">
      <c r="A22" s="30" t="s">
        <v>35</v>
      </c>
      <c r="B22" s="38"/>
      <c r="C22" s="39"/>
      <c r="D22" s="35" t="b">
        <f>+B12</f>
        <v>0</v>
      </c>
      <c r="E22" s="18">
        <f t="shared" si="2"/>
        <v>0</v>
      </c>
      <c r="F22" s="19">
        <f t="shared" si="1"/>
        <v>0</v>
      </c>
      <c r="G22" s="9" t="b">
        <f t="shared" si="0"/>
        <v>0</v>
      </c>
    </row>
    <row r="23" spans="1:7" s="9" customFormat="1" ht="13.5" x14ac:dyDescent="0.25">
      <c r="A23" s="30" t="s">
        <v>36</v>
      </c>
      <c r="B23" s="38"/>
      <c r="C23" s="39"/>
      <c r="D23" s="35" t="b">
        <f>+B12</f>
        <v>0</v>
      </c>
      <c r="E23" s="18">
        <f t="shared" si="2"/>
        <v>0</v>
      </c>
      <c r="F23" s="19">
        <f t="shared" si="1"/>
        <v>0</v>
      </c>
      <c r="G23" s="9" t="b">
        <f t="shared" si="0"/>
        <v>0</v>
      </c>
    </row>
    <row r="24" spans="1:7" s="9" customFormat="1" ht="13.5" x14ac:dyDescent="0.25">
      <c r="A24" s="30" t="s">
        <v>37</v>
      </c>
      <c r="B24" s="38"/>
      <c r="C24" s="39"/>
      <c r="D24" s="35" t="b">
        <f>+B12</f>
        <v>0</v>
      </c>
      <c r="E24" s="18">
        <f t="shared" si="2"/>
        <v>0</v>
      </c>
      <c r="F24" s="19">
        <f t="shared" si="1"/>
        <v>0</v>
      </c>
      <c r="G24" s="9" t="b">
        <f t="shared" si="0"/>
        <v>0</v>
      </c>
    </row>
    <row r="25" spans="1:7" s="9" customFormat="1" ht="27" x14ac:dyDescent="0.25">
      <c r="A25" s="30" t="s">
        <v>38</v>
      </c>
      <c r="B25" s="17">
        <f>IF(B13="da",SUM(B19:B19)*0.25,0)</f>
        <v>0</v>
      </c>
      <c r="C25" s="17">
        <f>IF(B13="da",SUM(C19:C19)*0.25,0)</f>
        <v>0</v>
      </c>
      <c r="D25" s="35" t="b">
        <f>+B12</f>
        <v>0</v>
      </c>
      <c r="E25" s="18">
        <f t="shared" si="2"/>
        <v>0</v>
      </c>
      <c r="F25" s="19">
        <f t="shared" si="1"/>
        <v>0</v>
      </c>
    </row>
    <row r="26" spans="1:7" s="9" customFormat="1" ht="14.25" thickBot="1" x14ac:dyDescent="0.3">
      <c r="A26" s="31" t="s">
        <v>12</v>
      </c>
      <c r="B26" s="20">
        <f>SUM(B19:B25)</f>
        <v>0</v>
      </c>
      <c r="C26" s="21">
        <f>SUM(C19:C25)</f>
        <v>0</v>
      </c>
      <c r="D26" s="40" t="b">
        <f>+B12</f>
        <v>0</v>
      </c>
      <c r="E26" s="22">
        <f t="shared" si="2"/>
        <v>0</v>
      </c>
      <c r="F26" s="23">
        <f t="shared" si="1"/>
        <v>0</v>
      </c>
    </row>
    <row r="27" spans="1:7" ht="18" thickTop="1" thickBot="1" x14ac:dyDescent="0.35">
      <c r="C27" s="9"/>
      <c r="F27" s="24"/>
    </row>
    <row r="28" spans="1:7" ht="18" thickTop="1" thickBot="1" x14ac:dyDescent="0.35">
      <c r="B28" s="56" t="s">
        <v>13</v>
      </c>
      <c r="C28" s="57"/>
      <c r="D28" s="57"/>
      <c r="E28" s="57"/>
      <c r="F28" s="58"/>
    </row>
    <row r="29" spans="1:7" ht="27.75" thickTop="1" x14ac:dyDescent="0.3">
      <c r="A29" s="10" t="s">
        <v>6</v>
      </c>
      <c r="B29" s="11" t="s">
        <v>39</v>
      </c>
      <c r="C29" s="12" t="s">
        <v>9</v>
      </c>
      <c r="D29" s="12" t="s">
        <v>8</v>
      </c>
      <c r="E29" s="13" t="s">
        <v>10</v>
      </c>
      <c r="F29" s="14" t="s">
        <v>11</v>
      </c>
    </row>
    <row r="30" spans="1:7" x14ac:dyDescent="0.3">
      <c r="A30" s="29" t="s">
        <v>32</v>
      </c>
      <c r="B30" s="38"/>
      <c r="C30" s="39"/>
      <c r="D30" s="35" t="b">
        <f>+B12</f>
        <v>0</v>
      </c>
      <c r="E30" s="18">
        <f>ROUNDDOWN((C30*D30/100),2)</f>
        <v>0</v>
      </c>
      <c r="F30" s="19">
        <f>+B30-E30</f>
        <v>0</v>
      </c>
      <c r="G30" s="9" t="b">
        <f t="shared" ref="G30:G35" si="3">IF(C30&gt;B30,"NAPAKA: predivedena vrednost upravičenih stroškov je večja od predvidene vrednosti celotnih stroškov")</f>
        <v>0</v>
      </c>
    </row>
    <row r="31" spans="1:7" x14ac:dyDescent="0.3">
      <c r="A31" s="29" t="s">
        <v>33</v>
      </c>
      <c r="B31" s="38"/>
      <c r="C31" s="39"/>
      <c r="D31" s="35" t="b">
        <f>+B12</f>
        <v>0</v>
      </c>
      <c r="E31" s="18">
        <f>ROUNDDOWN((C31*D31/100),2)</f>
        <v>0</v>
      </c>
      <c r="F31" s="19">
        <f t="shared" ref="F31:F37" si="4">+B31-E31</f>
        <v>0</v>
      </c>
      <c r="G31" s="9" t="b">
        <f t="shared" si="3"/>
        <v>0</v>
      </c>
    </row>
    <row r="32" spans="1:7" x14ac:dyDescent="0.3">
      <c r="A32" s="29" t="s">
        <v>34</v>
      </c>
      <c r="B32" s="38"/>
      <c r="C32" s="39"/>
      <c r="D32" s="35" t="b">
        <f>+B12</f>
        <v>0</v>
      </c>
      <c r="E32" s="18">
        <f t="shared" ref="E32:E37" si="5">ROUNDDOWN((C32*D32/100),2)</f>
        <v>0</v>
      </c>
      <c r="F32" s="19">
        <f t="shared" si="4"/>
        <v>0</v>
      </c>
      <c r="G32" s="9" t="b">
        <f t="shared" si="3"/>
        <v>0</v>
      </c>
    </row>
    <row r="33" spans="1:7" x14ac:dyDescent="0.3">
      <c r="A33" s="30" t="s">
        <v>35</v>
      </c>
      <c r="B33" s="38"/>
      <c r="C33" s="39"/>
      <c r="D33" s="35" t="b">
        <f>+B12</f>
        <v>0</v>
      </c>
      <c r="E33" s="18">
        <f t="shared" si="5"/>
        <v>0</v>
      </c>
      <c r="F33" s="19">
        <f t="shared" si="4"/>
        <v>0</v>
      </c>
      <c r="G33" s="9" t="b">
        <f t="shared" si="3"/>
        <v>0</v>
      </c>
    </row>
    <row r="34" spans="1:7" x14ac:dyDescent="0.3">
      <c r="A34" s="30" t="s">
        <v>36</v>
      </c>
      <c r="B34" s="38"/>
      <c r="C34" s="39"/>
      <c r="D34" s="35" t="b">
        <f>+B12</f>
        <v>0</v>
      </c>
      <c r="E34" s="18">
        <f t="shared" si="5"/>
        <v>0</v>
      </c>
      <c r="F34" s="19">
        <f t="shared" si="4"/>
        <v>0</v>
      </c>
      <c r="G34" s="9" t="b">
        <f t="shared" si="3"/>
        <v>0</v>
      </c>
    </row>
    <row r="35" spans="1:7" x14ac:dyDescent="0.3">
      <c r="A35" s="30" t="s">
        <v>37</v>
      </c>
      <c r="B35" s="38"/>
      <c r="C35" s="39"/>
      <c r="D35" s="35" t="b">
        <f>+B12</f>
        <v>0</v>
      </c>
      <c r="E35" s="18">
        <f t="shared" si="5"/>
        <v>0</v>
      </c>
      <c r="F35" s="19">
        <f t="shared" si="4"/>
        <v>0</v>
      </c>
      <c r="G35" s="9" t="b">
        <f t="shared" si="3"/>
        <v>0</v>
      </c>
    </row>
    <row r="36" spans="1:7" ht="27" x14ac:dyDescent="0.3">
      <c r="A36" s="30" t="s">
        <v>38</v>
      </c>
      <c r="B36" s="17">
        <f>IF(B13="da",SUM(B30:B30)*0.25,0)</f>
        <v>0</v>
      </c>
      <c r="C36" s="17">
        <f>IF(B13="da",SUM(C30:C30)*0.25,0)</f>
        <v>0</v>
      </c>
      <c r="D36" s="35" t="b">
        <f>+B12</f>
        <v>0</v>
      </c>
      <c r="E36" s="18">
        <f t="shared" si="5"/>
        <v>0</v>
      </c>
      <c r="F36" s="19">
        <f t="shared" si="4"/>
        <v>0</v>
      </c>
    </row>
    <row r="37" spans="1:7" ht="17.25" thickBot="1" x14ac:dyDescent="0.35">
      <c r="A37" s="31" t="s">
        <v>12</v>
      </c>
      <c r="B37" s="20">
        <f>SUM(B30:B36)</f>
        <v>0</v>
      </c>
      <c r="C37" s="21">
        <f>SUM(C30:C36)</f>
        <v>0</v>
      </c>
      <c r="D37" s="40" t="b">
        <f>+B12</f>
        <v>0</v>
      </c>
      <c r="E37" s="22">
        <f t="shared" si="5"/>
        <v>0</v>
      </c>
      <c r="F37" s="23">
        <f t="shared" si="4"/>
        <v>0</v>
      </c>
    </row>
    <row r="38" spans="1:7" ht="18" thickTop="1" thickBot="1" x14ac:dyDescent="0.35">
      <c r="C38" s="9"/>
    </row>
    <row r="39" spans="1:7" ht="18" thickTop="1" thickBot="1" x14ac:dyDescent="0.35">
      <c r="B39" s="56" t="s">
        <v>27</v>
      </c>
      <c r="C39" s="57"/>
      <c r="D39" s="57"/>
      <c r="E39" s="57"/>
      <c r="F39" s="58"/>
    </row>
    <row r="40" spans="1:7" ht="27.75" thickTop="1" x14ac:dyDescent="0.3">
      <c r="A40" s="10" t="s">
        <v>6</v>
      </c>
      <c r="B40" s="11" t="s">
        <v>39</v>
      </c>
      <c r="C40" s="12" t="s">
        <v>9</v>
      </c>
      <c r="D40" s="12" t="s">
        <v>8</v>
      </c>
      <c r="E40" s="13" t="s">
        <v>10</v>
      </c>
      <c r="F40" s="14" t="s">
        <v>11</v>
      </c>
    </row>
    <row r="41" spans="1:7" x14ac:dyDescent="0.3">
      <c r="A41" s="29" t="s">
        <v>32</v>
      </c>
      <c r="B41" s="38"/>
      <c r="C41" s="39"/>
      <c r="D41" s="35" t="b">
        <f>+B12</f>
        <v>0</v>
      </c>
      <c r="E41" s="18">
        <f>ROUNDDOWN((C41*D41/100),2)</f>
        <v>0</v>
      </c>
      <c r="F41" s="19">
        <f>+B41-E41</f>
        <v>0</v>
      </c>
      <c r="G41" s="9" t="b">
        <f t="shared" ref="G41:G46" si="6">IF(C41&gt;B41,"NAPAKA: predivedena vrednost upravičenih stroškov je večja od predvidene vrednosti celotnih stroškov")</f>
        <v>0</v>
      </c>
    </row>
    <row r="42" spans="1:7" x14ac:dyDescent="0.3">
      <c r="A42" s="29" t="s">
        <v>33</v>
      </c>
      <c r="B42" s="38"/>
      <c r="C42" s="39"/>
      <c r="D42" s="35" t="b">
        <f>+B12</f>
        <v>0</v>
      </c>
      <c r="E42" s="18">
        <f>ROUNDDOWN((C42*D42/100),2)</f>
        <v>0</v>
      </c>
      <c r="F42" s="19">
        <f t="shared" ref="F42:F48" si="7">+B42-E42</f>
        <v>0</v>
      </c>
      <c r="G42" s="9" t="b">
        <f t="shared" si="6"/>
        <v>0</v>
      </c>
    </row>
    <row r="43" spans="1:7" x14ac:dyDescent="0.3">
      <c r="A43" s="29" t="s">
        <v>34</v>
      </c>
      <c r="B43" s="38"/>
      <c r="C43" s="39"/>
      <c r="D43" s="35" t="b">
        <f>+B12</f>
        <v>0</v>
      </c>
      <c r="E43" s="18">
        <f t="shared" ref="E43:E48" si="8">ROUNDDOWN((C43*D43/100),2)</f>
        <v>0</v>
      </c>
      <c r="F43" s="19">
        <f t="shared" si="7"/>
        <v>0</v>
      </c>
      <c r="G43" s="9" t="b">
        <f t="shared" si="6"/>
        <v>0</v>
      </c>
    </row>
    <row r="44" spans="1:7" x14ac:dyDescent="0.3">
      <c r="A44" s="30" t="s">
        <v>35</v>
      </c>
      <c r="B44" s="38"/>
      <c r="C44" s="39"/>
      <c r="D44" s="35" t="b">
        <f>+B12</f>
        <v>0</v>
      </c>
      <c r="E44" s="18">
        <f t="shared" si="8"/>
        <v>0</v>
      </c>
      <c r="F44" s="19">
        <f t="shared" si="7"/>
        <v>0</v>
      </c>
      <c r="G44" s="9" t="b">
        <f t="shared" si="6"/>
        <v>0</v>
      </c>
    </row>
    <row r="45" spans="1:7" x14ac:dyDescent="0.3">
      <c r="A45" s="30" t="s">
        <v>36</v>
      </c>
      <c r="B45" s="38"/>
      <c r="C45" s="39"/>
      <c r="D45" s="35" t="b">
        <f>+B12</f>
        <v>0</v>
      </c>
      <c r="E45" s="18">
        <f t="shared" si="8"/>
        <v>0</v>
      </c>
      <c r="F45" s="19">
        <f t="shared" si="7"/>
        <v>0</v>
      </c>
      <c r="G45" s="9" t="b">
        <f t="shared" si="6"/>
        <v>0</v>
      </c>
    </row>
    <row r="46" spans="1:7" x14ac:dyDescent="0.3">
      <c r="A46" s="30" t="s">
        <v>37</v>
      </c>
      <c r="B46" s="38"/>
      <c r="C46" s="39"/>
      <c r="D46" s="35" t="b">
        <f>+B12</f>
        <v>0</v>
      </c>
      <c r="E46" s="18">
        <f t="shared" si="8"/>
        <v>0</v>
      </c>
      <c r="F46" s="19">
        <f t="shared" si="7"/>
        <v>0</v>
      </c>
      <c r="G46" s="9" t="b">
        <f t="shared" si="6"/>
        <v>0</v>
      </c>
    </row>
    <row r="47" spans="1:7" ht="27" x14ac:dyDescent="0.3">
      <c r="A47" s="30" t="s">
        <v>38</v>
      </c>
      <c r="B47" s="17">
        <f>IF(B13="da",SUM(B41:B41)*0.25,0)</f>
        <v>0</v>
      </c>
      <c r="C47" s="17">
        <f>IF(B13="da",SUM(C41:C41)*0.25,0)</f>
        <v>0</v>
      </c>
      <c r="D47" s="35" t="b">
        <f>+B12</f>
        <v>0</v>
      </c>
      <c r="E47" s="18">
        <f t="shared" si="8"/>
        <v>0</v>
      </c>
      <c r="F47" s="19">
        <f t="shared" si="7"/>
        <v>0</v>
      </c>
    </row>
    <row r="48" spans="1:7" ht="17.25" thickBot="1" x14ac:dyDescent="0.35">
      <c r="A48" s="31" t="s">
        <v>12</v>
      </c>
      <c r="B48" s="20">
        <f>SUM(B41:B47)</f>
        <v>0</v>
      </c>
      <c r="C48" s="21">
        <f>SUM(C41:C47)</f>
        <v>0</v>
      </c>
      <c r="D48" s="40" t="b">
        <f>+B12</f>
        <v>0</v>
      </c>
      <c r="E48" s="22">
        <f t="shared" si="8"/>
        <v>0</v>
      </c>
      <c r="F48" s="23">
        <f t="shared" si="7"/>
        <v>0</v>
      </c>
    </row>
    <row r="49" spans="1:7" ht="18" thickTop="1" thickBot="1" x14ac:dyDescent="0.35">
      <c r="C49" s="9"/>
    </row>
    <row r="50" spans="1:7" ht="18" thickTop="1" thickBot="1" x14ac:dyDescent="0.35">
      <c r="B50" s="56" t="s">
        <v>28</v>
      </c>
      <c r="C50" s="57"/>
      <c r="D50" s="57"/>
      <c r="E50" s="57"/>
      <c r="F50" s="58"/>
    </row>
    <row r="51" spans="1:7" ht="27.75" thickTop="1" x14ac:dyDescent="0.3">
      <c r="A51" s="10" t="s">
        <v>6</v>
      </c>
      <c r="B51" s="11" t="s">
        <v>39</v>
      </c>
      <c r="C51" s="12" t="s">
        <v>9</v>
      </c>
      <c r="D51" s="12" t="s">
        <v>8</v>
      </c>
      <c r="E51" s="13" t="s">
        <v>10</v>
      </c>
      <c r="F51" s="14" t="s">
        <v>11</v>
      </c>
    </row>
    <row r="52" spans="1:7" x14ac:dyDescent="0.3">
      <c r="A52" s="29" t="s">
        <v>32</v>
      </c>
      <c r="B52" s="38"/>
      <c r="C52" s="39"/>
      <c r="D52" s="35" t="b">
        <f>+B12</f>
        <v>0</v>
      </c>
      <c r="E52" s="18">
        <f>ROUNDDOWN((C52*D52/100),2)</f>
        <v>0</v>
      </c>
      <c r="F52" s="19">
        <f>+B52-E52</f>
        <v>0</v>
      </c>
      <c r="G52" s="9" t="b">
        <f t="shared" ref="G52:G57" si="9">IF(C52&gt;B52,"NAPAKA: predivedena vrednost upravičenih stroškov je večja od predvidene vrednosti celotnih stroškov")</f>
        <v>0</v>
      </c>
    </row>
    <row r="53" spans="1:7" x14ac:dyDescent="0.3">
      <c r="A53" s="29" t="s">
        <v>33</v>
      </c>
      <c r="B53" s="38"/>
      <c r="C53" s="39"/>
      <c r="D53" s="35" t="b">
        <f>+B12</f>
        <v>0</v>
      </c>
      <c r="E53" s="18">
        <f>ROUNDDOWN((C53*D53/100),2)</f>
        <v>0</v>
      </c>
      <c r="F53" s="19">
        <f t="shared" ref="F53:F59" si="10">+B53-E53</f>
        <v>0</v>
      </c>
      <c r="G53" s="9" t="b">
        <f t="shared" si="9"/>
        <v>0</v>
      </c>
    </row>
    <row r="54" spans="1:7" x14ac:dyDescent="0.3">
      <c r="A54" s="29" t="s">
        <v>34</v>
      </c>
      <c r="B54" s="38"/>
      <c r="C54" s="39"/>
      <c r="D54" s="35" t="b">
        <f>+B12</f>
        <v>0</v>
      </c>
      <c r="E54" s="18">
        <f t="shared" ref="E54:E59" si="11">ROUNDDOWN((C54*D54/100),2)</f>
        <v>0</v>
      </c>
      <c r="F54" s="19">
        <f t="shared" si="10"/>
        <v>0</v>
      </c>
      <c r="G54" s="9" t="b">
        <f t="shared" si="9"/>
        <v>0</v>
      </c>
    </row>
    <row r="55" spans="1:7" x14ac:dyDescent="0.3">
      <c r="A55" s="30" t="s">
        <v>35</v>
      </c>
      <c r="B55" s="38"/>
      <c r="C55" s="39"/>
      <c r="D55" s="35" t="b">
        <f>+B12</f>
        <v>0</v>
      </c>
      <c r="E55" s="18">
        <f t="shared" si="11"/>
        <v>0</v>
      </c>
      <c r="F55" s="19">
        <f t="shared" si="10"/>
        <v>0</v>
      </c>
      <c r="G55" s="9" t="b">
        <f t="shared" si="9"/>
        <v>0</v>
      </c>
    </row>
    <row r="56" spans="1:7" x14ac:dyDescent="0.3">
      <c r="A56" s="30" t="s">
        <v>36</v>
      </c>
      <c r="B56" s="38"/>
      <c r="C56" s="39"/>
      <c r="D56" s="35" t="b">
        <f>+B12</f>
        <v>0</v>
      </c>
      <c r="E56" s="18">
        <f t="shared" si="11"/>
        <v>0</v>
      </c>
      <c r="F56" s="19">
        <f t="shared" si="10"/>
        <v>0</v>
      </c>
      <c r="G56" s="9" t="b">
        <f t="shared" si="9"/>
        <v>0</v>
      </c>
    </row>
    <row r="57" spans="1:7" x14ac:dyDescent="0.3">
      <c r="A57" s="30" t="s">
        <v>37</v>
      </c>
      <c r="B57" s="38"/>
      <c r="C57" s="39"/>
      <c r="D57" s="35" t="b">
        <f>+B12</f>
        <v>0</v>
      </c>
      <c r="E57" s="18">
        <f t="shared" si="11"/>
        <v>0</v>
      </c>
      <c r="F57" s="19">
        <f t="shared" si="10"/>
        <v>0</v>
      </c>
      <c r="G57" s="9" t="b">
        <f t="shared" si="9"/>
        <v>0</v>
      </c>
    </row>
    <row r="58" spans="1:7" ht="27" x14ac:dyDescent="0.3">
      <c r="A58" s="30" t="s">
        <v>38</v>
      </c>
      <c r="B58" s="17">
        <f>IF(B13="da",SUM(B52:B52)*0.25,0)</f>
        <v>0</v>
      </c>
      <c r="C58" s="17">
        <f>IF(B13="da",SUM(C52:C52)*0.25,0)</f>
        <v>0</v>
      </c>
      <c r="D58" s="35" t="b">
        <f>+B12</f>
        <v>0</v>
      </c>
      <c r="E58" s="18">
        <f t="shared" si="11"/>
        <v>0</v>
      </c>
      <c r="F58" s="19">
        <f t="shared" si="10"/>
        <v>0</v>
      </c>
    </row>
    <row r="59" spans="1:7" ht="17.25" thickBot="1" x14ac:dyDescent="0.35">
      <c r="A59" s="31" t="s">
        <v>12</v>
      </c>
      <c r="B59" s="20">
        <f>SUM(B52:B58)</f>
        <v>0</v>
      </c>
      <c r="C59" s="21">
        <f>SUM(C52:C58)</f>
        <v>0</v>
      </c>
      <c r="D59" s="40" t="b">
        <f>+B12</f>
        <v>0</v>
      </c>
      <c r="E59" s="22">
        <f t="shared" si="11"/>
        <v>0</v>
      </c>
      <c r="F59" s="23">
        <f t="shared" si="10"/>
        <v>0</v>
      </c>
    </row>
    <row r="60" spans="1:7" ht="18" thickTop="1" thickBot="1" x14ac:dyDescent="0.35">
      <c r="C60" s="9"/>
    </row>
    <row r="61" spans="1:7" ht="18" thickTop="1" thickBot="1" x14ac:dyDescent="0.35">
      <c r="B61" s="56" t="s">
        <v>12</v>
      </c>
      <c r="C61" s="57"/>
      <c r="D61" s="57"/>
      <c r="E61" s="58"/>
    </row>
    <row r="62" spans="1:7" ht="41.25" thickTop="1" x14ac:dyDescent="0.3">
      <c r="A62" s="10" t="s">
        <v>6</v>
      </c>
      <c r="B62" s="11" t="s">
        <v>39</v>
      </c>
      <c r="C62" s="12" t="s">
        <v>9</v>
      </c>
      <c r="D62" s="13" t="s">
        <v>10</v>
      </c>
      <c r="E62" s="14" t="s">
        <v>11</v>
      </c>
    </row>
    <row r="63" spans="1:7" x14ac:dyDescent="0.3">
      <c r="A63" s="29" t="s">
        <v>32</v>
      </c>
      <c r="B63" s="16">
        <f t="shared" ref="B63:C65" si="12">+B19+B30+B41+B52</f>
        <v>0</v>
      </c>
      <c r="C63" s="17">
        <f t="shared" si="12"/>
        <v>0</v>
      </c>
      <c r="D63" s="18">
        <f t="shared" ref="D63:E65" si="13">+E19+E30+E41+E52</f>
        <v>0</v>
      </c>
      <c r="E63" s="19">
        <f t="shared" si="13"/>
        <v>0</v>
      </c>
    </row>
    <row r="64" spans="1:7" x14ac:dyDescent="0.3">
      <c r="A64" s="29" t="s">
        <v>33</v>
      </c>
      <c r="B64" s="16">
        <f t="shared" si="12"/>
        <v>0</v>
      </c>
      <c r="C64" s="17">
        <f t="shared" si="12"/>
        <v>0</v>
      </c>
      <c r="D64" s="18">
        <f t="shared" si="13"/>
        <v>0</v>
      </c>
      <c r="E64" s="19">
        <f t="shared" si="13"/>
        <v>0</v>
      </c>
    </row>
    <row r="65" spans="1:6" x14ac:dyDescent="0.3">
      <c r="A65" s="29" t="s">
        <v>34</v>
      </c>
      <c r="B65" s="16">
        <f t="shared" si="12"/>
        <v>0</v>
      </c>
      <c r="C65" s="17">
        <f t="shared" si="12"/>
        <v>0</v>
      </c>
      <c r="D65" s="18">
        <f t="shared" si="13"/>
        <v>0</v>
      </c>
      <c r="E65" s="19">
        <f t="shared" si="13"/>
        <v>0</v>
      </c>
    </row>
    <row r="66" spans="1:6" x14ac:dyDescent="0.3">
      <c r="A66" s="30" t="s">
        <v>35</v>
      </c>
      <c r="B66" s="16">
        <f t="shared" ref="B66:C67" si="14">+B22+B33+B44+B55</f>
        <v>0</v>
      </c>
      <c r="C66" s="17">
        <f t="shared" si="14"/>
        <v>0</v>
      </c>
      <c r="D66" s="18">
        <f t="shared" ref="D66:E67" si="15">+E22+E33+E44+E55</f>
        <v>0</v>
      </c>
      <c r="E66" s="19">
        <f t="shared" si="15"/>
        <v>0</v>
      </c>
    </row>
    <row r="67" spans="1:6" x14ac:dyDescent="0.3">
      <c r="A67" s="30" t="s">
        <v>36</v>
      </c>
      <c r="B67" s="16">
        <f t="shared" si="14"/>
        <v>0</v>
      </c>
      <c r="C67" s="17">
        <f t="shared" si="14"/>
        <v>0</v>
      </c>
      <c r="D67" s="18">
        <f t="shared" si="15"/>
        <v>0</v>
      </c>
      <c r="E67" s="19">
        <f t="shared" si="15"/>
        <v>0</v>
      </c>
    </row>
    <row r="68" spans="1:6" x14ac:dyDescent="0.3">
      <c r="A68" s="30" t="s">
        <v>37</v>
      </c>
      <c r="B68" s="16">
        <f>+B24+B35+B46+B57</f>
        <v>0</v>
      </c>
      <c r="C68" s="17">
        <f>+C24+C35+C46+C57</f>
        <v>0</v>
      </c>
      <c r="D68" s="18">
        <f t="shared" ref="D68:E70" si="16">+E24+E35+E46+E57</f>
        <v>0</v>
      </c>
      <c r="E68" s="19">
        <f t="shared" si="16"/>
        <v>0</v>
      </c>
    </row>
    <row r="69" spans="1:6" ht="27" x14ac:dyDescent="0.3">
      <c r="A69" s="30" t="s">
        <v>38</v>
      </c>
      <c r="B69" s="16">
        <f>+B25+B36+B47+B58</f>
        <v>0</v>
      </c>
      <c r="C69" s="17">
        <f>+C25+C36+C47+C58</f>
        <v>0</v>
      </c>
      <c r="D69" s="18">
        <f t="shared" si="16"/>
        <v>0</v>
      </c>
      <c r="E69" s="19">
        <f t="shared" si="16"/>
        <v>0</v>
      </c>
    </row>
    <row r="70" spans="1:6" ht="17.25" thickBot="1" x14ac:dyDescent="0.35">
      <c r="A70" s="31" t="s">
        <v>12</v>
      </c>
      <c r="B70" s="20">
        <f>SUM(B63:B69)</f>
        <v>0</v>
      </c>
      <c r="C70" s="21">
        <f>SUM(C63:C69)</f>
        <v>0</v>
      </c>
      <c r="D70" s="22">
        <f t="shared" si="16"/>
        <v>0</v>
      </c>
      <c r="E70" s="23">
        <f t="shared" si="16"/>
        <v>0</v>
      </c>
    </row>
    <row r="71" spans="1:6" ht="17.25" thickTop="1" x14ac:dyDescent="0.3">
      <c r="C71" s="9">
        <f>IF('Obr. 3B konzorcij SKUPAJ'!C65*B15=C70,,"Napaka: znesek ni v skladu z deleži med konzorcijskimi partnerji (ta zapis ne sme biti viden, ko bodo vneseni vsi podatki konzorcijskih partnerjev)")</f>
        <v>0</v>
      </c>
      <c r="D71" s="9"/>
    </row>
    <row r="73" spans="1:6" ht="26.25" customHeight="1" x14ac:dyDescent="0.3">
      <c r="A73" s="25" t="s">
        <v>22</v>
      </c>
      <c r="C73" s="25" t="s">
        <v>20</v>
      </c>
      <c r="E73" s="46" t="s">
        <v>23</v>
      </c>
      <c r="F73" s="47"/>
    </row>
    <row r="74" spans="1:6" x14ac:dyDescent="0.3">
      <c r="A74" s="26"/>
      <c r="C74" s="59"/>
      <c r="E74" s="48"/>
      <c r="F74" s="49"/>
    </row>
    <row r="75" spans="1:6" x14ac:dyDescent="0.3">
      <c r="C75" s="60"/>
      <c r="E75" s="50" t="s">
        <v>21</v>
      </c>
      <c r="F75" s="51"/>
    </row>
    <row r="76" spans="1:6" x14ac:dyDescent="0.3">
      <c r="C76" s="60"/>
      <c r="E76" s="52"/>
      <c r="F76" s="53"/>
    </row>
    <row r="77" spans="1:6" x14ac:dyDescent="0.3">
      <c r="C77" s="61"/>
      <c r="E77" s="54"/>
      <c r="F77" s="55"/>
    </row>
  </sheetData>
  <sheetProtection algorithmName="SHA-512" hashValue="ClGvFMlxSNmmfYn92HvwrQu7hRuMTsGcy5pS+fkxPz/YMhGWRCcc1Pf9HtGiLesqoSIIrN4NksNnQLYrY3RoKw==" saltValue="xRexqS4mx6jGeRr7IdC7UA==" spinCount="100000" sheet="1" objects="1" scenarios="1"/>
  <mergeCells count="12">
    <mergeCell ref="E73:F73"/>
    <mergeCell ref="C74:C77"/>
    <mergeCell ref="E74:F74"/>
    <mergeCell ref="E75:F75"/>
    <mergeCell ref="E76:F77"/>
    <mergeCell ref="B61:E61"/>
    <mergeCell ref="B28:F28"/>
    <mergeCell ref="A7:F7"/>
    <mergeCell ref="B9:F9"/>
    <mergeCell ref="B17:F17"/>
    <mergeCell ref="B39:F39"/>
    <mergeCell ref="B50:F50"/>
  </mergeCells>
  <conditionalFormatting sqref="B12">
    <cfRule type="cellIs" dxfId="33" priority="43" operator="equal">
      <formula>FALSE</formula>
    </cfRule>
  </conditionalFormatting>
  <conditionalFormatting sqref="D19:D26">
    <cfRule type="cellIs" dxfId="32" priority="42" operator="equal">
      <formula>FALSE</formula>
    </cfRule>
  </conditionalFormatting>
  <conditionalFormatting sqref="D30:D37">
    <cfRule type="cellIs" dxfId="31" priority="41" operator="equal">
      <formula>FALSE</formula>
    </cfRule>
  </conditionalFormatting>
  <conditionalFormatting sqref="D41:D48 D52:D59">
    <cfRule type="cellIs" dxfId="30" priority="40" operator="equal">
      <formula>FALSE</formula>
    </cfRule>
  </conditionalFormatting>
  <conditionalFormatting sqref="B59:C59 B48:C48 B37:C37 B26:C26 E20:F26 E30:F37 E41:F48 E52:F59 B63:E70">
    <cfRule type="cellIs" dxfId="29" priority="39" operator="equal">
      <formula>0</formula>
    </cfRule>
  </conditionalFormatting>
  <conditionalFormatting sqref="E19:F19">
    <cfRule type="cellIs" dxfId="28" priority="38" operator="equal">
      <formula>0</formula>
    </cfRule>
  </conditionalFormatting>
  <conditionalFormatting sqref="C70">
    <cfRule type="cellIs" dxfId="27" priority="30" operator="greaterThan">
      <formula>#REF!</formula>
    </cfRule>
  </conditionalFormatting>
  <conditionalFormatting sqref="C27">
    <cfRule type="cellIs" dxfId="26" priority="28" operator="equal">
      <formula>"Napaka: v to kolono ne smete vnesti podatkov, saj ste označili, da ne želite pridobiti nepovratna sredstva"</formula>
    </cfRule>
    <cfRule type="cellIs" dxfId="25" priority="29" operator="equal">
      <formula>FALSE</formula>
    </cfRule>
  </conditionalFormatting>
  <conditionalFormatting sqref="C49">
    <cfRule type="cellIs" dxfId="24" priority="26" operator="equal">
      <formula>"Napaka: v to kolono ne smete vnesti podatkov, saj ste označili, da ne želite pridobiti nepovratna sredstva"</formula>
    </cfRule>
    <cfRule type="cellIs" dxfId="23" priority="27" operator="equal">
      <formula>FALSE</formula>
    </cfRule>
  </conditionalFormatting>
  <conditionalFormatting sqref="C60">
    <cfRule type="cellIs" dxfId="22" priority="24" operator="equal">
      <formula>"Napaka: v to kolono ne smete vnesti podatkov, saj ste označili, da ne želite pridobiti nepovratna sredstva"</formula>
    </cfRule>
    <cfRule type="cellIs" dxfId="21" priority="25" operator="equal">
      <formula>FALSE</formula>
    </cfRule>
  </conditionalFormatting>
  <conditionalFormatting sqref="C38">
    <cfRule type="cellIs" dxfId="20" priority="22" operator="equal">
      <formula>"Napaka: v to kolono ne smete vnesti podatkov, saj ste označili, da ne želite pridobiti nepovratna sredstva"</formula>
    </cfRule>
    <cfRule type="cellIs" dxfId="19" priority="23" operator="equal">
      <formula>FALSE</formula>
    </cfRule>
  </conditionalFormatting>
  <conditionalFormatting sqref="D71">
    <cfRule type="cellIs" dxfId="18" priority="20" operator="equal">
      <formula>0</formula>
    </cfRule>
    <cfRule type="cellIs" dxfId="17" priority="21" operator="equal">
      <formula>"Napaka: znesek ni v skladu z deleži med konzorcijskimi partnerji (ta zapis ne sme biti viden, ko bodo vneseni vsi podatki konzorcijskih partnerjev)"</formula>
    </cfRule>
  </conditionalFormatting>
  <conditionalFormatting sqref="C71">
    <cfRule type="cellIs" dxfId="16" priority="18" operator="equal">
      <formula>0</formula>
    </cfRule>
    <cfRule type="cellIs" dxfId="15" priority="19" operator="equal">
      <formula>"Napaka: znesek ni v skladu z deleži med konzorcijskimi partnerji (ta zapis ne sme biti viden, ko bodo vneseni vsi podatki konzorcijskih partnerjev)"</formula>
    </cfRule>
  </conditionalFormatting>
  <conditionalFormatting sqref="G19:G24">
    <cfRule type="cellIs" dxfId="14" priority="16" operator="notEqual">
      <formula>FALSE</formula>
    </cfRule>
    <cfRule type="cellIs" dxfId="13" priority="17" operator="equal">
      <formula>FALSE</formula>
    </cfRule>
  </conditionalFormatting>
  <conditionalFormatting sqref="G30:G35">
    <cfRule type="cellIs" dxfId="12" priority="14" operator="notEqual">
      <formula>FALSE</formula>
    </cfRule>
    <cfRule type="cellIs" dxfId="11" priority="15" operator="equal">
      <formula>FALSE</formula>
    </cfRule>
  </conditionalFormatting>
  <conditionalFormatting sqref="G41:G46">
    <cfRule type="cellIs" dxfId="10" priority="12" operator="notEqual">
      <formula>FALSE</formula>
    </cfRule>
    <cfRule type="cellIs" dxfId="9" priority="13" operator="equal">
      <formula>FALSE</formula>
    </cfRule>
  </conditionalFormatting>
  <conditionalFormatting sqref="G52:G57">
    <cfRule type="cellIs" dxfId="8" priority="10" operator="notEqual">
      <formula>FALSE</formula>
    </cfRule>
    <cfRule type="cellIs" dxfId="7" priority="11" operator="equal">
      <formula>FALSE</formula>
    </cfRule>
  </conditionalFormatting>
  <conditionalFormatting sqref="B25">
    <cfRule type="cellIs" dxfId="6" priority="7" operator="equal">
      <formula>0</formula>
    </cfRule>
  </conditionalFormatting>
  <conditionalFormatting sqref="C25">
    <cfRule type="cellIs" dxfId="5" priority="6" operator="equal">
      <formula>0</formula>
    </cfRule>
  </conditionalFormatting>
  <conditionalFormatting sqref="C36">
    <cfRule type="cellIs" dxfId="4" priority="4" operator="equal">
      <formula>0</formula>
    </cfRule>
  </conditionalFormatting>
  <conditionalFormatting sqref="B36">
    <cfRule type="cellIs" dxfId="3" priority="5" operator="equal">
      <formula>0</formula>
    </cfRule>
  </conditionalFormatting>
  <conditionalFormatting sqref="B47">
    <cfRule type="cellIs" dxfId="2" priority="3" operator="equal">
      <formula>0</formula>
    </cfRule>
  </conditionalFormatting>
  <conditionalFormatting sqref="C47">
    <cfRule type="cellIs" dxfId="1" priority="2" operator="equal">
      <formula>0</formula>
    </cfRule>
  </conditionalFormatting>
  <conditionalFormatting sqref="B58:C58">
    <cfRule type="cellIs" dxfId="0" priority="1" operator="equal">
      <formula>0</formula>
    </cfRule>
  </conditionalFormatting>
  <dataValidations count="4">
    <dataValidation type="list" allowBlank="1" showInputMessage="1" showErrorMessage="1" prompt="Označite &quot;da&quot;, če želite pridobiti nepovratna sredstva po tem javnem razpisu, v nasprotnem primeru označite &quot;ne&quot;" sqref="B14">
      <formula1>$E$10:$E$12</formula1>
    </dataValidation>
    <dataValidation type="list" allowBlank="1" showInputMessage="1" showErrorMessage="1" prompt="Če se odločite za diseminacijo rezultatov RRI operacije, se izhodiščna intenzivnost pomoč (35 % oz 45%) poveča za 15 odstotnih točk" sqref="B11">
      <formula1>$E$10:$E$12</formula1>
    </dataValidation>
    <dataValidation type="list" allowBlank="1" showInputMessage="1" showErrorMessage="1" prompt="Če se odločite, da boste uveljavljali posredne stroške, se bodo le-ti obračunali avtomatično, in sicer v višini 25 % stroškov plač osebja." sqref="B13">
      <formula1>$E$10:$E$12</formula1>
    </dataValidation>
    <dataValidation type="list" allowBlank="1" showInputMessage="1" showErrorMessage="1" error="Iz spustnega menija izberite ustrezno velikost" prompt="Iz spustnega menija izberite ustrezno velikost podjetja v skladu s Prilogo I Uredbe Komisije (EU) 651/2014" sqref="B10">
      <formula1>$D$10:$D$14</formula1>
    </dataValidation>
  </dataValidations>
  <pageMargins left="0.70866141732283472" right="0.70866141732283472" top="0.55118110236220474" bottom="0.15748031496062992" header="0.31496062992125984" footer="0.31496062992125984"/>
  <pageSetup paperSize="8" scale="83" orientation="portrait" horizontalDpi="300" verticalDpi="300" r:id="rId1"/>
  <headerFooter>
    <oddHeader>&amp;L&amp;G&amp;C&amp;G&amp;R&amp;G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76"/>
  <sheetViews>
    <sheetView workbookViewId="0">
      <selection activeCell="A4" sqref="A4"/>
    </sheetView>
  </sheetViews>
  <sheetFormatPr defaultRowHeight="16.5" x14ac:dyDescent="0.3"/>
  <cols>
    <col min="1" max="1" width="47.140625" style="1" customWidth="1"/>
    <col min="2" max="2" width="18.85546875" style="1" customWidth="1"/>
    <col min="3" max="3" width="19.85546875" style="1" customWidth="1"/>
    <col min="4" max="4" width="16" style="1" customWidth="1"/>
    <col min="5" max="6" width="18.85546875" style="1" customWidth="1"/>
    <col min="7" max="7" width="11.85546875" style="1" customWidth="1"/>
    <col min="8" max="8" width="7.42578125" style="1" customWidth="1"/>
    <col min="9" max="9" width="9.28515625" style="1" customWidth="1"/>
    <col min="10" max="11" width="11.85546875" style="1" customWidth="1"/>
    <col min="12" max="13" width="10.42578125" style="1" customWidth="1"/>
    <col min="14" max="14" width="9.85546875" style="1" customWidth="1"/>
    <col min="15" max="18" width="10.42578125" style="1" customWidth="1"/>
    <col min="19" max="19" width="9.85546875" style="1" customWidth="1"/>
    <col min="20" max="25" width="10.42578125" style="1" customWidth="1"/>
    <col min="26" max="16384" width="9.140625" style="1"/>
  </cols>
  <sheetData>
    <row r="4" spans="1:6" x14ac:dyDescent="0.3">
      <c r="A4" s="42"/>
    </row>
    <row r="6" spans="1:6" x14ac:dyDescent="0.3">
      <c r="A6" s="2" t="s">
        <v>43</v>
      </c>
      <c r="F6" s="66" t="s">
        <v>18</v>
      </c>
    </row>
    <row r="7" spans="1:6" x14ac:dyDescent="0.3">
      <c r="A7" s="3"/>
      <c r="F7" s="65" t="s">
        <v>55</v>
      </c>
    </row>
    <row r="8" spans="1:6" ht="31.5" customHeight="1" x14ac:dyDescent="0.3">
      <c r="A8" s="62" t="s">
        <v>40</v>
      </c>
      <c r="B8" s="63"/>
      <c r="C8" s="63"/>
      <c r="D8" s="63"/>
      <c r="E8" s="63"/>
      <c r="F8" s="63"/>
    </row>
    <row r="10" spans="1:6" ht="14.25" customHeight="1" x14ac:dyDescent="0.3">
      <c r="A10" s="4" t="s">
        <v>24</v>
      </c>
      <c r="B10" s="64"/>
      <c r="C10" s="64"/>
      <c r="D10" s="64"/>
      <c r="E10" s="64"/>
      <c r="F10" s="64"/>
    </row>
    <row r="11" spans="1:6" x14ac:dyDescent="0.3">
      <c r="A11" s="4" t="s">
        <v>14</v>
      </c>
      <c r="B11" s="33" t="s">
        <v>15</v>
      </c>
      <c r="D11" s="7" t="s">
        <v>15</v>
      </c>
      <c r="E11" s="7" t="s">
        <v>15</v>
      </c>
      <c r="F11" s="7"/>
    </row>
    <row r="12" spans="1:6" x14ac:dyDescent="0.3">
      <c r="A12" s="4" t="s">
        <v>29</v>
      </c>
      <c r="B12" s="34" t="s">
        <v>15</v>
      </c>
      <c r="D12" s="7" t="s">
        <v>0</v>
      </c>
      <c r="E12" s="7" t="s">
        <v>1</v>
      </c>
      <c r="F12" s="7"/>
    </row>
    <row r="13" spans="1:6" x14ac:dyDescent="0.3">
      <c r="A13" s="4" t="s">
        <v>31</v>
      </c>
      <c r="B13" s="35" t="b">
        <f>IF(AND(B11="veliko",B12="da"),0,IF(AND(B11="veliko",B12="ne"),0,IF(AND(B11="srednje",B12="da"),50,IF(AND(B11="srednje",B12="ne"),35,IF(AND(B11="malo",B12="da"),60,IF(AND(B11="malo",B12="ne"),45,IF(AND(B11="mikro",B12="da"),60,IF(AND(B11="mikro",B12="ne"),45))))))))</f>
        <v>0</v>
      </c>
      <c r="D13" s="7" t="s">
        <v>3</v>
      </c>
      <c r="E13" s="7" t="s">
        <v>5</v>
      </c>
      <c r="F13" s="8"/>
    </row>
    <row r="14" spans="1:6" x14ac:dyDescent="0.3">
      <c r="A14" s="4" t="s">
        <v>16</v>
      </c>
      <c r="B14" s="36" t="s">
        <v>15</v>
      </c>
      <c r="D14" s="7" t="s">
        <v>2</v>
      </c>
      <c r="E14" s="7"/>
      <c r="F14" s="8"/>
    </row>
    <row r="15" spans="1:6" x14ac:dyDescent="0.3">
      <c r="A15" s="37" t="s">
        <v>30</v>
      </c>
      <c r="B15" s="41"/>
      <c r="D15" s="7" t="s">
        <v>4</v>
      </c>
      <c r="E15" s="7"/>
      <c r="F15" s="8"/>
    </row>
    <row r="16" spans="1:6" ht="17.25" thickBot="1" x14ac:dyDescent="0.35">
      <c r="D16" s="7"/>
      <c r="E16" s="7"/>
      <c r="F16" s="8"/>
    </row>
    <row r="17" spans="1:7" s="9" customFormat="1" ht="15" thickTop="1" thickBot="1" x14ac:dyDescent="0.3">
      <c r="B17" s="43" t="s">
        <v>7</v>
      </c>
      <c r="C17" s="44"/>
      <c r="D17" s="44"/>
      <c r="E17" s="44"/>
      <c r="F17" s="45"/>
    </row>
    <row r="18" spans="1:7" s="15" customFormat="1" ht="27.75" thickTop="1" x14ac:dyDescent="0.25">
      <c r="A18" s="10" t="s">
        <v>6</v>
      </c>
      <c r="B18" s="11" t="s">
        <v>39</v>
      </c>
      <c r="C18" s="12" t="s">
        <v>9</v>
      </c>
      <c r="D18" s="12" t="s">
        <v>8</v>
      </c>
      <c r="E18" s="13" t="s">
        <v>10</v>
      </c>
      <c r="F18" s="14" t="s">
        <v>11</v>
      </c>
    </row>
    <row r="19" spans="1:7" s="9" customFormat="1" ht="13.5" x14ac:dyDescent="0.25">
      <c r="A19" s="29" t="s">
        <v>32</v>
      </c>
      <c r="B19" s="38"/>
      <c r="C19" s="39"/>
      <c r="D19" s="35" t="b">
        <f>+B13</f>
        <v>0</v>
      </c>
      <c r="E19" s="18">
        <f>ROUNDDOWN((C19*D19/100),2)</f>
        <v>0</v>
      </c>
      <c r="F19" s="19">
        <f t="shared" ref="F19:F25" si="0">+B19-E19</f>
        <v>0</v>
      </c>
      <c r="G19" s="9" t="b">
        <f>IF(C19&gt;B19,"NAPAKA: predivedena vrednost upravičenih stroškov je večja od predvidene vrednosti celotnih stroškov")</f>
        <v>0</v>
      </c>
    </row>
    <row r="20" spans="1:7" s="9" customFormat="1" ht="13.5" x14ac:dyDescent="0.25">
      <c r="A20" s="29" t="s">
        <v>33</v>
      </c>
      <c r="B20" s="38"/>
      <c r="C20" s="39"/>
      <c r="D20" s="35" t="b">
        <f>+B13</f>
        <v>0</v>
      </c>
      <c r="E20" s="18">
        <f>ROUNDDOWN((C20*D20/100),2)</f>
        <v>0</v>
      </c>
      <c r="F20" s="19">
        <f t="shared" si="0"/>
        <v>0</v>
      </c>
      <c r="G20" s="9" t="b">
        <f t="shared" ref="G20:G24" si="1">IF(C20&gt;B20,"NAPAKA: predivedena vrednost upravičenih stroškov je večja od predvidene vrednosti celotnih stroškov")</f>
        <v>0</v>
      </c>
    </row>
    <row r="21" spans="1:7" s="9" customFormat="1" ht="13.5" x14ac:dyDescent="0.25">
      <c r="A21" s="29" t="s">
        <v>34</v>
      </c>
      <c r="B21" s="38"/>
      <c r="C21" s="39"/>
      <c r="D21" s="35" t="b">
        <f>+B13</f>
        <v>0</v>
      </c>
      <c r="E21" s="18">
        <f t="shared" ref="E21:E26" si="2">ROUNDDOWN((C21*D21/100),2)</f>
        <v>0</v>
      </c>
      <c r="F21" s="19">
        <f t="shared" si="0"/>
        <v>0</v>
      </c>
      <c r="G21" s="9" t="b">
        <f t="shared" si="1"/>
        <v>0</v>
      </c>
    </row>
    <row r="22" spans="1:7" s="9" customFormat="1" ht="13.5" x14ac:dyDescent="0.25">
      <c r="A22" s="30" t="s">
        <v>35</v>
      </c>
      <c r="B22" s="38"/>
      <c r="C22" s="39"/>
      <c r="D22" s="35" t="b">
        <f>+B13</f>
        <v>0</v>
      </c>
      <c r="E22" s="18">
        <f t="shared" ref="E22:E23" si="3">ROUNDDOWN((C22*D22/100),2)</f>
        <v>0</v>
      </c>
      <c r="F22" s="19">
        <f t="shared" ref="F22:F23" si="4">+B22-E22</f>
        <v>0</v>
      </c>
      <c r="G22" s="9" t="b">
        <f t="shared" si="1"/>
        <v>0</v>
      </c>
    </row>
    <row r="23" spans="1:7" s="9" customFormat="1" ht="13.5" x14ac:dyDescent="0.25">
      <c r="A23" s="30" t="s">
        <v>36</v>
      </c>
      <c r="B23" s="38"/>
      <c r="C23" s="39"/>
      <c r="D23" s="35" t="b">
        <f>+B13</f>
        <v>0</v>
      </c>
      <c r="E23" s="18">
        <f t="shared" si="3"/>
        <v>0</v>
      </c>
      <c r="F23" s="19">
        <f t="shared" si="4"/>
        <v>0</v>
      </c>
      <c r="G23" s="9" t="b">
        <f t="shared" si="1"/>
        <v>0</v>
      </c>
    </row>
    <row r="24" spans="1:7" s="9" customFormat="1" ht="13.5" x14ac:dyDescent="0.25">
      <c r="A24" s="30" t="s">
        <v>37</v>
      </c>
      <c r="B24" s="38"/>
      <c r="C24" s="39"/>
      <c r="D24" s="35" t="b">
        <f>+B13</f>
        <v>0</v>
      </c>
      <c r="E24" s="18">
        <f t="shared" si="2"/>
        <v>0</v>
      </c>
      <c r="F24" s="19">
        <f t="shared" si="0"/>
        <v>0</v>
      </c>
      <c r="G24" s="9" t="b">
        <f t="shared" si="1"/>
        <v>0</v>
      </c>
    </row>
    <row r="25" spans="1:7" s="9" customFormat="1" ht="27" x14ac:dyDescent="0.25">
      <c r="A25" s="30" t="s">
        <v>38</v>
      </c>
      <c r="B25" s="17">
        <f>IF(B14="da",SUM(B19:B19)*0.25,0)</f>
        <v>0</v>
      </c>
      <c r="C25" s="17">
        <f>IF(B14="da",SUM(C19:C19)*0.25,0)</f>
        <v>0</v>
      </c>
      <c r="D25" s="35" t="b">
        <f>+B13</f>
        <v>0</v>
      </c>
      <c r="E25" s="18">
        <f t="shared" si="2"/>
        <v>0</v>
      </c>
      <c r="F25" s="19">
        <f t="shared" si="0"/>
        <v>0</v>
      </c>
    </row>
    <row r="26" spans="1:7" s="9" customFormat="1" ht="14.25" thickBot="1" x14ac:dyDescent="0.3">
      <c r="A26" s="31" t="s">
        <v>12</v>
      </c>
      <c r="B26" s="20">
        <f>SUM(B19:B25)</f>
        <v>0</v>
      </c>
      <c r="C26" s="21">
        <f>SUM(C19:C25)</f>
        <v>0</v>
      </c>
      <c r="D26" s="40" t="b">
        <f>+B13</f>
        <v>0</v>
      </c>
      <c r="E26" s="22">
        <f t="shared" si="2"/>
        <v>0</v>
      </c>
      <c r="F26" s="23">
        <f t="shared" ref="F26" si="5">+B26-E26</f>
        <v>0</v>
      </c>
    </row>
    <row r="27" spans="1:7" ht="18" thickTop="1" thickBot="1" x14ac:dyDescent="0.35">
      <c r="F27" s="24"/>
    </row>
    <row r="28" spans="1:7" ht="18" thickTop="1" thickBot="1" x14ac:dyDescent="0.35">
      <c r="B28" s="56" t="s">
        <v>13</v>
      </c>
      <c r="C28" s="57"/>
      <c r="D28" s="57"/>
      <c r="E28" s="57"/>
      <c r="F28" s="58"/>
    </row>
    <row r="29" spans="1:7" ht="27.75" thickTop="1" x14ac:dyDescent="0.3">
      <c r="A29" s="10" t="s">
        <v>6</v>
      </c>
      <c r="B29" s="11" t="s">
        <v>39</v>
      </c>
      <c r="C29" s="12" t="s">
        <v>9</v>
      </c>
      <c r="D29" s="12" t="s">
        <v>8</v>
      </c>
      <c r="E29" s="13" t="s">
        <v>10</v>
      </c>
      <c r="F29" s="14" t="s">
        <v>11</v>
      </c>
    </row>
    <row r="30" spans="1:7" x14ac:dyDescent="0.3">
      <c r="A30" s="29" t="s">
        <v>32</v>
      </c>
      <c r="B30" s="38"/>
      <c r="C30" s="39"/>
      <c r="D30" s="35" t="b">
        <f>+B13</f>
        <v>0</v>
      </c>
      <c r="E30" s="18">
        <f>ROUNDDOWN((C30*D30/100),2)</f>
        <v>0</v>
      </c>
      <c r="F30" s="19">
        <f>+B30-E30</f>
        <v>0</v>
      </c>
      <c r="G30" s="9" t="b">
        <f t="shared" ref="G30:G35" si="6">IF(C30&gt;B30,"NAPAKA: predivedena vrednost upravičenih stroškov je večja od predvidene vrednosti celotnih stroškov")</f>
        <v>0</v>
      </c>
    </row>
    <row r="31" spans="1:7" x14ac:dyDescent="0.3">
      <c r="A31" s="29" t="s">
        <v>33</v>
      </c>
      <c r="B31" s="38"/>
      <c r="C31" s="39"/>
      <c r="D31" s="35" t="b">
        <f>+B13</f>
        <v>0</v>
      </c>
      <c r="E31" s="18">
        <f>ROUNDDOWN((C31*D31/100),2)</f>
        <v>0</v>
      </c>
      <c r="F31" s="19">
        <f t="shared" ref="F31:F37" si="7">+B31-E31</f>
        <v>0</v>
      </c>
      <c r="G31" s="9" t="b">
        <f t="shared" si="6"/>
        <v>0</v>
      </c>
    </row>
    <row r="32" spans="1:7" x14ac:dyDescent="0.3">
      <c r="A32" s="29" t="s">
        <v>34</v>
      </c>
      <c r="B32" s="38"/>
      <c r="C32" s="39"/>
      <c r="D32" s="35" t="b">
        <f>+B13</f>
        <v>0</v>
      </c>
      <c r="E32" s="18">
        <f t="shared" ref="E32:E37" si="8">ROUNDDOWN((C32*D32/100),2)</f>
        <v>0</v>
      </c>
      <c r="F32" s="19">
        <f t="shared" si="7"/>
        <v>0</v>
      </c>
      <c r="G32" s="9" t="b">
        <f t="shared" si="6"/>
        <v>0</v>
      </c>
    </row>
    <row r="33" spans="1:7" x14ac:dyDescent="0.3">
      <c r="A33" s="30" t="s">
        <v>35</v>
      </c>
      <c r="B33" s="38"/>
      <c r="C33" s="39"/>
      <c r="D33" s="35" t="b">
        <f>+B13</f>
        <v>0</v>
      </c>
      <c r="E33" s="18">
        <f t="shared" ref="E33:E34" si="9">ROUNDDOWN((C33*D33/100),2)</f>
        <v>0</v>
      </c>
      <c r="F33" s="19">
        <f t="shared" ref="F33:F34" si="10">+B33-E33</f>
        <v>0</v>
      </c>
      <c r="G33" s="9" t="b">
        <f t="shared" si="6"/>
        <v>0</v>
      </c>
    </row>
    <row r="34" spans="1:7" x14ac:dyDescent="0.3">
      <c r="A34" s="30" t="s">
        <v>36</v>
      </c>
      <c r="B34" s="38"/>
      <c r="C34" s="39"/>
      <c r="D34" s="35" t="b">
        <f>+B13</f>
        <v>0</v>
      </c>
      <c r="E34" s="18">
        <f t="shared" si="9"/>
        <v>0</v>
      </c>
      <c r="F34" s="19">
        <f t="shared" si="10"/>
        <v>0</v>
      </c>
      <c r="G34" s="9" t="b">
        <f t="shared" si="6"/>
        <v>0</v>
      </c>
    </row>
    <row r="35" spans="1:7" x14ac:dyDescent="0.3">
      <c r="A35" s="30" t="s">
        <v>37</v>
      </c>
      <c r="B35" s="38"/>
      <c r="C35" s="39"/>
      <c r="D35" s="35" t="b">
        <f>+B13</f>
        <v>0</v>
      </c>
      <c r="E35" s="18">
        <f t="shared" si="8"/>
        <v>0</v>
      </c>
      <c r="F35" s="19">
        <f t="shared" si="7"/>
        <v>0</v>
      </c>
      <c r="G35" s="9" t="b">
        <f t="shared" si="6"/>
        <v>0</v>
      </c>
    </row>
    <row r="36" spans="1:7" ht="27" x14ac:dyDescent="0.3">
      <c r="A36" s="30" t="s">
        <v>38</v>
      </c>
      <c r="B36" s="17">
        <f>IF(B14="da",SUM(B30:B30)*0.25,0)</f>
        <v>0</v>
      </c>
      <c r="C36" s="17">
        <f>IF(B14="da",SUM(C30:C30)*0.25,0)</f>
        <v>0</v>
      </c>
      <c r="D36" s="35" t="b">
        <f>+B13</f>
        <v>0</v>
      </c>
      <c r="E36" s="18">
        <f t="shared" si="8"/>
        <v>0</v>
      </c>
      <c r="F36" s="19">
        <f t="shared" si="7"/>
        <v>0</v>
      </c>
    </row>
    <row r="37" spans="1:7" ht="17.25" thickBot="1" x14ac:dyDescent="0.35">
      <c r="A37" s="31" t="s">
        <v>12</v>
      </c>
      <c r="B37" s="20">
        <f>SUM(B30:B36)</f>
        <v>0</v>
      </c>
      <c r="C37" s="21">
        <f>SUM(C30:C36)</f>
        <v>0</v>
      </c>
      <c r="D37" s="40" t="b">
        <f>+B13</f>
        <v>0</v>
      </c>
      <c r="E37" s="22">
        <f t="shared" si="8"/>
        <v>0</v>
      </c>
      <c r="F37" s="23">
        <f t="shared" si="7"/>
        <v>0</v>
      </c>
    </row>
    <row r="38" spans="1:7" ht="18" thickTop="1" thickBot="1" x14ac:dyDescent="0.35"/>
    <row r="39" spans="1:7" ht="18" thickTop="1" thickBot="1" x14ac:dyDescent="0.35">
      <c r="B39" s="56" t="s">
        <v>27</v>
      </c>
      <c r="C39" s="57"/>
      <c r="D39" s="57"/>
      <c r="E39" s="57"/>
      <c r="F39" s="58"/>
    </row>
    <row r="40" spans="1:7" ht="27.75" thickTop="1" x14ac:dyDescent="0.3">
      <c r="A40" s="10" t="s">
        <v>6</v>
      </c>
      <c r="B40" s="11" t="s">
        <v>39</v>
      </c>
      <c r="C40" s="12" t="s">
        <v>9</v>
      </c>
      <c r="D40" s="12" t="s">
        <v>8</v>
      </c>
      <c r="E40" s="13" t="s">
        <v>10</v>
      </c>
      <c r="F40" s="14" t="s">
        <v>11</v>
      </c>
    </row>
    <row r="41" spans="1:7" x14ac:dyDescent="0.3">
      <c r="A41" s="29" t="s">
        <v>32</v>
      </c>
      <c r="B41" s="38"/>
      <c r="C41" s="39"/>
      <c r="D41" s="35" t="b">
        <f>+B13</f>
        <v>0</v>
      </c>
      <c r="E41" s="18">
        <f>ROUNDDOWN((C41*D41/100),2)</f>
        <v>0</v>
      </c>
      <c r="F41" s="19">
        <f>+B41-E41</f>
        <v>0</v>
      </c>
      <c r="G41" s="9" t="b">
        <f t="shared" ref="G41" si="11">IF(C41&gt;B41,"NAPAKA: predivedena vrednost upravičenih stroškov je večja od predvidene vrednosti dela RRI operacije")</f>
        <v>0</v>
      </c>
    </row>
    <row r="42" spans="1:7" x14ac:dyDescent="0.3">
      <c r="A42" s="29" t="s">
        <v>33</v>
      </c>
      <c r="B42" s="38"/>
      <c r="C42" s="39"/>
      <c r="D42" s="35" t="b">
        <f>+B13</f>
        <v>0</v>
      </c>
      <c r="E42" s="18">
        <f>ROUNDDOWN((C42*D42/100),2)</f>
        <v>0</v>
      </c>
      <c r="F42" s="19">
        <f t="shared" ref="F42:F48" si="12">+B42-E42</f>
        <v>0</v>
      </c>
      <c r="G42" s="9" t="b">
        <f t="shared" ref="G42:G46" si="13">IF(C42&gt;B42,"NAPAKA: predivedena vrednost upravičenih stroškov je večja od predvidene vrednosti celotnih stroškov")</f>
        <v>0</v>
      </c>
    </row>
    <row r="43" spans="1:7" x14ac:dyDescent="0.3">
      <c r="A43" s="29" t="s">
        <v>34</v>
      </c>
      <c r="B43" s="38"/>
      <c r="C43" s="39"/>
      <c r="D43" s="35" t="b">
        <f>+B13</f>
        <v>0</v>
      </c>
      <c r="E43" s="18">
        <f t="shared" ref="E43:E48" si="14">ROUNDDOWN((C43*D43/100),2)</f>
        <v>0</v>
      </c>
      <c r="F43" s="19">
        <f t="shared" si="12"/>
        <v>0</v>
      </c>
      <c r="G43" s="9" t="b">
        <f t="shared" si="13"/>
        <v>0</v>
      </c>
    </row>
    <row r="44" spans="1:7" x14ac:dyDescent="0.3">
      <c r="A44" s="30" t="s">
        <v>35</v>
      </c>
      <c r="B44" s="38"/>
      <c r="C44" s="39"/>
      <c r="D44" s="35" t="b">
        <f>+B13</f>
        <v>0</v>
      </c>
      <c r="E44" s="18">
        <f t="shared" ref="E44:E45" si="15">ROUNDDOWN((C44*D44/100),2)</f>
        <v>0</v>
      </c>
      <c r="F44" s="19">
        <f t="shared" ref="F44:F45" si="16">+B44-E44</f>
        <v>0</v>
      </c>
      <c r="G44" s="9" t="b">
        <f t="shared" si="13"/>
        <v>0</v>
      </c>
    </row>
    <row r="45" spans="1:7" x14ac:dyDescent="0.3">
      <c r="A45" s="30" t="s">
        <v>36</v>
      </c>
      <c r="B45" s="38"/>
      <c r="C45" s="39"/>
      <c r="D45" s="35" t="b">
        <f>+B13</f>
        <v>0</v>
      </c>
      <c r="E45" s="18">
        <f t="shared" si="15"/>
        <v>0</v>
      </c>
      <c r="F45" s="19">
        <f t="shared" si="16"/>
        <v>0</v>
      </c>
      <c r="G45" s="9" t="b">
        <f t="shared" si="13"/>
        <v>0</v>
      </c>
    </row>
    <row r="46" spans="1:7" x14ac:dyDescent="0.3">
      <c r="A46" s="30" t="s">
        <v>37</v>
      </c>
      <c r="B46" s="38"/>
      <c r="C46" s="39"/>
      <c r="D46" s="35" t="b">
        <f>+B13</f>
        <v>0</v>
      </c>
      <c r="E46" s="18">
        <f t="shared" si="14"/>
        <v>0</v>
      </c>
      <c r="F46" s="19">
        <f t="shared" si="12"/>
        <v>0</v>
      </c>
      <c r="G46" s="9" t="b">
        <f t="shared" si="13"/>
        <v>0</v>
      </c>
    </row>
    <row r="47" spans="1:7" ht="27" x14ac:dyDescent="0.3">
      <c r="A47" s="30" t="s">
        <v>38</v>
      </c>
      <c r="B47" s="17">
        <f>IF(B14="da",SUM(B41:B41)*0.25,0)</f>
        <v>0</v>
      </c>
      <c r="C47" s="17">
        <f>IF(B14="da",SUM(C41:C41)*0.25,0)</f>
        <v>0</v>
      </c>
      <c r="D47" s="35" t="b">
        <f>+B13</f>
        <v>0</v>
      </c>
      <c r="E47" s="18">
        <f t="shared" si="14"/>
        <v>0</v>
      </c>
      <c r="F47" s="19">
        <f t="shared" si="12"/>
        <v>0</v>
      </c>
    </row>
    <row r="48" spans="1:7" ht="17.25" thickBot="1" x14ac:dyDescent="0.35">
      <c r="A48" s="31" t="s">
        <v>12</v>
      </c>
      <c r="B48" s="20">
        <f>SUM(B41:B47)</f>
        <v>0</v>
      </c>
      <c r="C48" s="21">
        <f>SUM(C41:C47)</f>
        <v>0</v>
      </c>
      <c r="D48" s="40" t="b">
        <f>+B13</f>
        <v>0</v>
      </c>
      <c r="E48" s="22">
        <f t="shared" si="14"/>
        <v>0</v>
      </c>
      <c r="F48" s="23">
        <f t="shared" si="12"/>
        <v>0</v>
      </c>
    </row>
    <row r="49" spans="1:7" ht="18" thickTop="1" thickBot="1" x14ac:dyDescent="0.35"/>
    <row r="50" spans="1:7" ht="18" thickTop="1" thickBot="1" x14ac:dyDescent="0.35">
      <c r="B50" s="56" t="s">
        <v>28</v>
      </c>
      <c r="C50" s="57"/>
      <c r="D50" s="57"/>
      <c r="E50" s="57"/>
      <c r="F50" s="58"/>
    </row>
    <row r="51" spans="1:7" ht="27.75" thickTop="1" x14ac:dyDescent="0.3">
      <c r="A51" s="10" t="s">
        <v>6</v>
      </c>
      <c r="B51" s="11" t="s">
        <v>39</v>
      </c>
      <c r="C51" s="12" t="s">
        <v>9</v>
      </c>
      <c r="D51" s="12" t="s">
        <v>8</v>
      </c>
      <c r="E51" s="13" t="s">
        <v>10</v>
      </c>
      <c r="F51" s="14" t="s">
        <v>11</v>
      </c>
    </row>
    <row r="52" spans="1:7" x14ac:dyDescent="0.3">
      <c r="A52" s="29" t="s">
        <v>32</v>
      </c>
      <c r="B52" s="38"/>
      <c r="C52" s="39"/>
      <c r="D52" s="35" t="b">
        <f>+B13</f>
        <v>0</v>
      </c>
      <c r="E52" s="18">
        <f>ROUNDDOWN((C52*D52/100),2)</f>
        <v>0</v>
      </c>
      <c r="F52" s="19">
        <f>+B52-E52</f>
        <v>0</v>
      </c>
      <c r="G52" s="9" t="b">
        <f t="shared" ref="G52:G57" si="17">IF(C52&gt;B52,"NAPAKA: predivedena vrednost upravičenih stroškov je večja od predvidene vrednosti celotnih stroškov")</f>
        <v>0</v>
      </c>
    </row>
    <row r="53" spans="1:7" x14ac:dyDescent="0.3">
      <c r="A53" s="29" t="s">
        <v>33</v>
      </c>
      <c r="B53" s="38"/>
      <c r="C53" s="39"/>
      <c r="D53" s="35" t="b">
        <f>+B13</f>
        <v>0</v>
      </c>
      <c r="E53" s="18">
        <f>ROUNDDOWN((C53*D53/100),2)</f>
        <v>0</v>
      </c>
      <c r="F53" s="19">
        <f t="shared" ref="F53:F59" si="18">+B53-E53</f>
        <v>0</v>
      </c>
      <c r="G53" s="9" t="b">
        <f t="shared" si="17"/>
        <v>0</v>
      </c>
    </row>
    <row r="54" spans="1:7" x14ac:dyDescent="0.3">
      <c r="A54" s="29" t="s">
        <v>34</v>
      </c>
      <c r="B54" s="38"/>
      <c r="C54" s="39"/>
      <c r="D54" s="35" t="b">
        <f>+B13</f>
        <v>0</v>
      </c>
      <c r="E54" s="18">
        <f t="shared" ref="E54:E59" si="19">ROUNDDOWN((C54*D54/100),2)</f>
        <v>0</v>
      </c>
      <c r="F54" s="19">
        <f t="shared" si="18"/>
        <v>0</v>
      </c>
      <c r="G54" s="9" t="b">
        <f t="shared" si="17"/>
        <v>0</v>
      </c>
    </row>
    <row r="55" spans="1:7" x14ac:dyDescent="0.3">
      <c r="A55" s="30" t="s">
        <v>35</v>
      </c>
      <c r="B55" s="38"/>
      <c r="C55" s="39"/>
      <c r="D55" s="35" t="b">
        <f>+B13</f>
        <v>0</v>
      </c>
      <c r="E55" s="18">
        <f t="shared" ref="E55:E56" si="20">ROUNDDOWN((C55*D55/100),2)</f>
        <v>0</v>
      </c>
      <c r="F55" s="19">
        <f t="shared" ref="F55:F56" si="21">+B55-E55</f>
        <v>0</v>
      </c>
      <c r="G55" s="9" t="b">
        <f t="shared" si="17"/>
        <v>0</v>
      </c>
    </row>
    <row r="56" spans="1:7" x14ac:dyDescent="0.3">
      <c r="A56" s="30" t="s">
        <v>36</v>
      </c>
      <c r="B56" s="38"/>
      <c r="C56" s="39"/>
      <c r="D56" s="35" t="b">
        <f>+B13</f>
        <v>0</v>
      </c>
      <c r="E56" s="18">
        <f t="shared" si="20"/>
        <v>0</v>
      </c>
      <c r="F56" s="19">
        <f t="shared" si="21"/>
        <v>0</v>
      </c>
      <c r="G56" s="9" t="b">
        <f t="shared" si="17"/>
        <v>0</v>
      </c>
    </row>
    <row r="57" spans="1:7" x14ac:dyDescent="0.3">
      <c r="A57" s="30" t="s">
        <v>37</v>
      </c>
      <c r="B57" s="38"/>
      <c r="C57" s="39"/>
      <c r="D57" s="35" t="b">
        <f>+B13</f>
        <v>0</v>
      </c>
      <c r="E57" s="18">
        <f t="shared" si="19"/>
        <v>0</v>
      </c>
      <c r="F57" s="19">
        <f t="shared" si="18"/>
        <v>0</v>
      </c>
      <c r="G57" s="9" t="b">
        <f t="shared" si="17"/>
        <v>0</v>
      </c>
    </row>
    <row r="58" spans="1:7" ht="27" x14ac:dyDescent="0.3">
      <c r="A58" s="30" t="s">
        <v>38</v>
      </c>
      <c r="B58" s="17">
        <f>IF(B14="da",SUM(B52:B52)*0.25,0)</f>
        <v>0</v>
      </c>
      <c r="C58" s="17">
        <f>IF(B14="da",SUM(C52:C52)*0.25,0)</f>
        <v>0</v>
      </c>
      <c r="D58" s="35" t="b">
        <f>+B13</f>
        <v>0</v>
      </c>
      <c r="E58" s="18">
        <f t="shared" si="19"/>
        <v>0</v>
      </c>
      <c r="F58" s="19">
        <f t="shared" si="18"/>
        <v>0</v>
      </c>
    </row>
    <row r="59" spans="1:7" ht="17.25" thickBot="1" x14ac:dyDescent="0.35">
      <c r="A59" s="31" t="s">
        <v>12</v>
      </c>
      <c r="B59" s="20">
        <f>SUM(B52:B58)</f>
        <v>0</v>
      </c>
      <c r="C59" s="21">
        <f>SUM(C52:C58)</f>
        <v>0</v>
      </c>
      <c r="D59" s="40" t="b">
        <f>+B13</f>
        <v>0</v>
      </c>
      <c r="E59" s="22">
        <f t="shared" si="19"/>
        <v>0</v>
      </c>
      <c r="F59" s="23">
        <f t="shared" si="18"/>
        <v>0</v>
      </c>
    </row>
    <row r="60" spans="1:7" ht="18" thickTop="1" thickBot="1" x14ac:dyDescent="0.35"/>
    <row r="61" spans="1:7" ht="18" thickTop="1" thickBot="1" x14ac:dyDescent="0.35">
      <c r="B61" s="56" t="s">
        <v>12</v>
      </c>
      <c r="C61" s="57"/>
      <c r="D61" s="57"/>
      <c r="E61" s="58"/>
    </row>
    <row r="62" spans="1:7" ht="41.25" thickTop="1" x14ac:dyDescent="0.3">
      <c r="A62" s="10" t="s">
        <v>6</v>
      </c>
      <c r="B62" s="11" t="s">
        <v>39</v>
      </c>
      <c r="C62" s="12" t="s">
        <v>9</v>
      </c>
      <c r="D62" s="13" t="s">
        <v>10</v>
      </c>
      <c r="E62" s="14" t="s">
        <v>11</v>
      </c>
    </row>
    <row r="63" spans="1:7" x14ac:dyDescent="0.3">
      <c r="A63" s="29" t="s">
        <v>32</v>
      </c>
      <c r="B63" s="16">
        <f t="shared" ref="B63:C65" si="22">+B19+B30+B41+B52</f>
        <v>0</v>
      </c>
      <c r="C63" s="17">
        <f t="shared" si="22"/>
        <v>0</v>
      </c>
      <c r="D63" s="18">
        <f t="shared" ref="D63:E65" si="23">+E19+E30+E41+E52</f>
        <v>0</v>
      </c>
      <c r="E63" s="19">
        <f t="shared" si="23"/>
        <v>0</v>
      </c>
    </row>
    <row r="64" spans="1:7" x14ac:dyDescent="0.3">
      <c r="A64" s="29" t="s">
        <v>33</v>
      </c>
      <c r="B64" s="16">
        <f t="shared" si="22"/>
        <v>0</v>
      </c>
      <c r="C64" s="17">
        <f t="shared" si="22"/>
        <v>0</v>
      </c>
      <c r="D64" s="18">
        <f t="shared" si="23"/>
        <v>0</v>
      </c>
      <c r="E64" s="19">
        <f t="shared" si="23"/>
        <v>0</v>
      </c>
    </row>
    <row r="65" spans="1:6" x14ac:dyDescent="0.3">
      <c r="A65" s="29" t="s">
        <v>34</v>
      </c>
      <c r="B65" s="16">
        <f t="shared" si="22"/>
        <v>0</v>
      </c>
      <c r="C65" s="17">
        <f t="shared" si="22"/>
        <v>0</v>
      </c>
      <c r="D65" s="18">
        <f t="shared" si="23"/>
        <v>0</v>
      </c>
      <c r="E65" s="19">
        <f t="shared" si="23"/>
        <v>0</v>
      </c>
    </row>
    <row r="66" spans="1:6" x14ac:dyDescent="0.3">
      <c r="A66" s="30" t="s">
        <v>35</v>
      </c>
      <c r="B66" s="16">
        <f t="shared" ref="B66:C67" si="24">+B22+B33+B44+B55</f>
        <v>0</v>
      </c>
      <c r="C66" s="17">
        <f t="shared" si="24"/>
        <v>0</v>
      </c>
      <c r="D66" s="18">
        <f t="shared" ref="D66:E66" si="25">+E22+E33+E44+E55</f>
        <v>0</v>
      </c>
      <c r="E66" s="19">
        <f t="shared" si="25"/>
        <v>0</v>
      </c>
    </row>
    <row r="67" spans="1:6" x14ac:dyDescent="0.3">
      <c r="A67" s="30" t="s">
        <v>36</v>
      </c>
      <c r="B67" s="16">
        <f t="shared" si="24"/>
        <v>0</v>
      </c>
      <c r="C67" s="17">
        <f t="shared" si="24"/>
        <v>0</v>
      </c>
      <c r="D67" s="18">
        <f t="shared" ref="D67:E67" si="26">+E23+E34+E45+E56</f>
        <v>0</v>
      </c>
      <c r="E67" s="19">
        <f t="shared" si="26"/>
        <v>0</v>
      </c>
    </row>
    <row r="68" spans="1:6" x14ac:dyDescent="0.3">
      <c r="A68" s="30" t="s">
        <v>37</v>
      </c>
      <c r="B68" s="16">
        <f>+B24+B35+B46+B57</f>
        <v>0</v>
      </c>
      <c r="C68" s="17">
        <f>+C24+C35+C46+C57</f>
        <v>0</v>
      </c>
      <c r="D68" s="18">
        <f t="shared" ref="D68:E70" si="27">+E24+E35+E46+E57</f>
        <v>0</v>
      </c>
      <c r="E68" s="19">
        <f t="shared" si="27"/>
        <v>0</v>
      </c>
    </row>
    <row r="69" spans="1:6" ht="27" x14ac:dyDescent="0.3">
      <c r="A69" s="30" t="s">
        <v>38</v>
      </c>
      <c r="B69" s="16">
        <f>+B25+B36+B47+B58</f>
        <v>0</v>
      </c>
      <c r="C69" s="17">
        <f>+C25+C36+C47+C58</f>
        <v>0</v>
      </c>
      <c r="D69" s="18">
        <f t="shared" si="27"/>
        <v>0</v>
      </c>
      <c r="E69" s="19">
        <f t="shared" si="27"/>
        <v>0</v>
      </c>
    </row>
    <row r="70" spans="1:6" ht="17.25" thickBot="1" x14ac:dyDescent="0.35">
      <c r="A70" s="31" t="s">
        <v>12</v>
      </c>
      <c r="B70" s="20">
        <f>SUM(B63:B69)</f>
        <v>0</v>
      </c>
      <c r="C70" s="21">
        <f>SUM(C63:C69)</f>
        <v>0</v>
      </c>
      <c r="D70" s="22">
        <f t="shared" si="27"/>
        <v>0</v>
      </c>
      <c r="E70" s="23">
        <f t="shared" si="27"/>
        <v>0</v>
      </c>
    </row>
    <row r="71" spans="1:6" ht="17.25" thickTop="1" x14ac:dyDescent="0.3">
      <c r="C71" s="9">
        <f>IF('Obr. 3B konzorcij SKUPAJ'!C65*B15=C70,,"Napaka: znesek ni v skladu z deleži med konzorcijskimi partnerji (ta zapis ne sme biti viden, ko bodo vneseni vsi podatki konzorcijskih partnerjev)")</f>
        <v>0</v>
      </c>
      <c r="D71" s="9"/>
    </row>
    <row r="72" spans="1:6" ht="26.25" customHeight="1" x14ac:dyDescent="0.3">
      <c r="A72" s="25" t="s">
        <v>22</v>
      </c>
      <c r="C72" s="25" t="s">
        <v>20</v>
      </c>
      <c r="E72" s="46" t="s">
        <v>23</v>
      </c>
      <c r="F72" s="47"/>
    </row>
    <row r="73" spans="1:6" x14ac:dyDescent="0.3">
      <c r="A73" s="26"/>
      <c r="C73" s="59"/>
      <c r="E73" s="48"/>
      <c r="F73" s="49"/>
    </row>
    <row r="74" spans="1:6" x14ac:dyDescent="0.3">
      <c r="C74" s="60"/>
      <c r="E74" s="50" t="s">
        <v>21</v>
      </c>
      <c r="F74" s="51"/>
    </row>
    <row r="75" spans="1:6" x14ac:dyDescent="0.3">
      <c r="C75" s="60"/>
      <c r="E75" s="52"/>
      <c r="F75" s="53"/>
    </row>
    <row r="76" spans="1:6" x14ac:dyDescent="0.3">
      <c r="C76" s="61"/>
      <c r="E76" s="54"/>
      <c r="F76" s="55"/>
    </row>
  </sheetData>
  <sheetProtection algorithmName="SHA-512" hashValue="qYvMf3XWhjLBg4AqwsShPzO8izW5cMnAsn0f+EDp2I86HRkUlio08ADpoqS+nWxD7wTwaLqVCMV9Dr2yI6Foiw==" saltValue="00uBMrn5V0mKAtNSLmlo2A==" spinCount="100000" sheet="1" objects="1" scenarios="1"/>
  <mergeCells count="12">
    <mergeCell ref="E72:F72"/>
    <mergeCell ref="C73:C76"/>
    <mergeCell ref="E75:F76"/>
    <mergeCell ref="B61:E61"/>
    <mergeCell ref="A8:F8"/>
    <mergeCell ref="B10:F10"/>
    <mergeCell ref="B17:F17"/>
    <mergeCell ref="B28:F28"/>
    <mergeCell ref="B39:F39"/>
    <mergeCell ref="B50:F50"/>
    <mergeCell ref="E73:F73"/>
    <mergeCell ref="E74:F74"/>
  </mergeCells>
  <conditionalFormatting sqref="B13">
    <cfRule type="cellIs" dxfId="370" priority="107" operator="equal">
      <formula>FALSE</formula>
    </cfRule>
  </conditionalFormatting>
  <conditionalFormatting sqref="D19:D26">
    <cfRule type="cellIs" dxfId="369" priority="99" operator="equal">
      <formula>FALSE</formula>
    </cfRule>
  </conditionalFormatting>
  <conditionalFormatting sqref="D30:D37">
    <cfRule type="cellIs" dxfId="368" priority="98" operator="equal">
      <formula>FALSE</formula>
    </cfRule>
  </conditionalFormatting>
  <conditionalFormatting sqref="D41:D48 D52:D59">
    <cfRule type="cellIs" dxfId="367" priority="97" operator="equal">
      <formula>FALSE</formula>
    </cfRule>
  </conditionalFormatting>
  <conditionalFormatting sqref="B59:C59 B48:C48 B37:C37 B26:C26 E20:F26 E30:F37 E41:F48 E52:F59 B63:E70">
    <cfRule type="cellIs" dxfId="366" priority="96" operator="equal">
      <formula>0</formula>
    </cfRule>
  </conditionalFormatting>
  <conditionalFormatting sqref="E19">
    <cfRule type="cellIs" dxfId="365" priority="95" operator="equal">
      <formula>0</formula>
    </cfRule>
  </conditionalFormatting>
  <conditionalFormatting sqref="B25">
    <cfRule type="cellIs" dxfId="364" priority="92" operator="equal">
      <formula>0</formula>
    </cfRule>
  </conditionalFormatting>
  <conditionalFormatting sqref="C36">
    <cfRule type="cellIs" dxfId="363" priority="86" operator="equal">
      <formula>0</formula>
    </cfRule>
  </conditionalFormatting>
  <conditionalFormatting sqref="B36">
    <cfRule type="cellIs" dxfId="362" priority="87" operator="equal">
      <formula>0</formula>
    </cfRule>
  </conditionalFormatting>
  <conditionalFormatting sqref="C25">
    <cfRule type="cellIs" dxfId="361" priority="88" operator="equal">
      <formula>0</formula>
    </cfRule>
  </conditionalFormatting>
  <conditionalFormatting sqref="B47">
    <cfRule type="cellIs" dxfId="360" priority="85" operator="equal">
      <formula>0</formula>
    </cfRule>
  </conditionalFormatting>
  <conditionalFormatting sqref="C47">
    <cfRule type="cellIs" dxfId="359" priority="84" operator="equal">
      <formula>0</formula>
    </cfRule>
  </conditionalFormatting>
  <conditionalFormatting sqref="B58:C58">
    <cfRule type="cellIs" dxfId="358" priority="83" operator="equal">
      <formula>0</formula>
    </cfRule>
  </conditionalFormatting>
  <conditionalFormatting sqref="C70">
    <cfRule type="cellIs" dxfId="357" priority="77" operator="greaterThan">
      <formula>#REF!</formula>
    </cfRule>
  </conditionalFormatting>
  <conditionalFormatting sqref="G19">
    <cfRule type="cellIs" dxfId="356" priority="9" operator="notEqual">
      <formula>FALSE</formula>
    </cfRule>
    <cfRule type="cellIs" dxfId="355" priority="76" operator="equal">
      <formula>FALSE</formula>
    </cfRule>
  </conditionalFormatting>
  <conditionalFormatting sqref="G41">
    <cfRule type="cellIs" dxfId="354" priority="18" operator="equal">
      <formula>"NAPAKA: predivedena vrednost upravičenih stroškov je večja od predvidene vrednosti dela RRI operacije"</formula>
    </cfRule>
    <cfRule type="cellIs" dxfId="353" priority="19" operator="equal">
      <formula>"NAPAKA: predivedena vrednost upravičenih stroškov je večja od predvidene vrednosti RRI operacije"</formula>
    </cfRule>
    <cfRule type="cellIs" dxfId="352" priority="20" operator="equal">
      <formula>FALSE</formula>
    </cfRule>
  </conditionalFormatting>
  <conditionalFormatting sqref="D71">
    <cfRule type="cellIs" dxfId="351" priority="13" operator="equal">
      <formula>0</formula>
    </cfRule>
    <cfRule type="cellIs" dxfId="350" priority="14" operator="equal">
      <formula>"Napaka: znesek ni v skladu z deleži med konzorcijskimi partnerji (ta zapis ne sme biti viden, ko bodo vneseni vsi podatki konzorcijskih partnerjev)"</formula>
    </cfRule>
  </conditionalFormatting>
  <conditionalFormatting sqref="C71">
    <cfRule type="cellIs" dxfId="349" priority="11" operator="equal">
      <formula>0</formula>
    </cfRule>
    <cfRule type="cellIs" dxfId="348" priority="12" operator="equal">
      <formula>"Napaka: znesek ni v skladu z deleži med konzorcijskimi partnerji (ta zapis ne sme biti viden, ko bodo vneseni vsi podatki konzorcijskih partnerjev)"</formula>
    </cfRule>
  </conditionalFormatting>
  <conditionalFormatting sqref="F19">
    <cfRule type="cellIs" dxfId="347" priority="10" operator="equal">
      <formula>0</formula>
    </cfRule>
  </conditionalFormatting>
  <conditionalFormatting sqref="G20:G24">
    <cfRule type="cellIs" dxfId="346" priority="7" operator="notEqual">
      <formula>FALSE</formula>
    </cfRule>
    <cfRule type="cellIs" dxfId="345" priority="8" operator="equal">
      <formula>FALSE</formula>
    </cfRule>
  </conditionalFormatting>
  <conditionalFormatting sqref="G30:G35">
    <cfRule type="cellIs" dxfId="344" priority="5" operator="notEqual">
      <formula>FALSE</formula>
    </cfRule>
    <cfRule type="cellIs" dxfId="343" priority="6" operator="equal">
      <formula>FALSE</formula>
    </cfRule>
  </conditionalFormatting>
  <conditionalFormatting sqref="G42:G46">
    <cfRule type="cellIs" dxfId="342" priority="3" operator="notEqual">
      <formula>FALSE</formula>
    </cfRule>
    <cfRule type="cellIs" dxfId="341" priority="4" operator="equal">
      <formula>FALSE</formula>
    </cfRule>
  </conditionalFormatting>
  <conditionalFormatting sqref="G52:G57">
    <cfRule type="cellIs" dxfId="340" priority="1" operator="notEqual">
      <formula>FALSE</formula>
    </cfRule>
    <cfRule type="cellIs" dxfId="339" priority="2" operator="equal">
      <formula>FALSE</formula>
    </cfRule>
  </conditionalFormatting>
  <dataValidations xWindow="485" yWindow="446" count="3">
    <dataValidation type="list" allowBlank="1" showInputMessage="1" showErrorMessage="1" prompt="Če se odločite za diseminacijo rezultatov RRI operacije, se izhodiščna intenzivnost pomoč (35 % oz 45%) poveča za 15 odstotnih točk" sqref="B12">
      <formula1>$E$11:$E$13</formula1>
    </dataValidation>
    <dataValidation type="list" allowBlank="1" showInputMessage="1" showErrorMessage="1" prompt="Če se odločite, da boste uveljavljali posredne stroške, se bodo le-ti obračunali avtomatično, in sicer v višini 25 % stroškov plač osebja." sqref="B14">
      <formula1>$E$11:$E$13</formula1>
    </dataValidation>
    <dataValidation type="list" allowBlank="1" showInputMessage="1" showErrorMessage="1" error="Iz spustnega menija izberite ustrezno velikost" prompt="Iz spustnega menija izberite ustrezno velikost podjetja v skladu s Prilogo I Uredbe Komisije (EU) 651/2014" sqref="B11">
      <formula1>$D$11:$D$15</formula1>
    </dataValidation>
  </dataValidations>
  <pageMargins left="0.70866141732283472" right="0.70866141732283472" top="0.55118110236220474" bottom="0.15748031496062992" header="0.31496062992125984" footer="0.31496062992125984"/>
  <pageSetup paperSize="8" scale="83" orientation="portrait" horizontalDpi="300" verticalDpi="300" r:id="rId1"/>
  <headerFooter>
    <oddHeader>&amp;L&amp;G&amp;C&amp;G&amp;R&amp;G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7"/>
  <sheetViews>
    <sheetView zoomScaleNormal="100" workbookViewId="0">
      <selection activeCell="A3" sqref="A3"/>
    </sheetView>
  </sheetViews>
  <sheetFormatPr defaultRowHeight="16.5" x14ac:dyDescent="0.3"/>
  <cols>
    <col min="1" max="1" width="48.5703125" style="1" customWidth="1"/>
    <col min="2" max="2" width="19.85546875" style="1" customWidth="1"/>
    <col min="3" max="3" width="21.28515625" style="1" customWidth="1"/>
    <col min="4" max="4" width="20.42578125" style="1" customWidth="1"/>
    <col min="5" max="6" width="18.85546875" style="1" customWidth="1"/>
    <col min="7" max="7" width="11.85546875" style="1" customWidth="1"/>
    <col min="8" max="8" width="7.42578125" style="1" customWidth="1"/>
    <col min="9" max="9" width="9.28515625" style="1" customWidth="1"/>
    <col min="10" max="11" width="11.85546875" style="1" customWidth="1"/>
    <col min="12" max="13" width="10.42578125" style="1" customWidth="1"/>
    <col min="14" max="14" width="9.85546875" style="1" customWidth="1"/>
    <col min="15" max="18" width="10.42578125" style="1" customWidth="1"/>
    <col min="19" max="19" width="9.85546875" style="1" customWidth="1"/>
    <col min="20" max="25" width="10.42578125" style="1" customWidth="1"/>
    <col min="26" max="16384" width="9.140625" style="1"/>
  </cols>
  <sheetData>
    <row r="3" spans="1:7" x14ac:dyDescent="0.3">
      <c r="A3" s="42"/>
    </row>
    <row r="5" spans="1:7" x14ac:dyDescent="0.3">
      <c r="A5" s="2" t="s">
        <v>44</v>
      </c>
      <c r="G5" s="66" t="s">
        <v>18</v>
      </c>
    </row>
    <row r="6" spans="1:7" x14ac:dyDescent="0.3">
      <c r="A6" s="3"/>
      <c r="G6" s="65" t="s">
        <v>55</v>
      </c>
    </row>
    <row r="7" spans="1:7" ht="39" customHeight="1" x14ac:dyDescent="0.3">
      <c r="A7" s="62" t="s">
        <v>41</v>
      </c>
      <c r="B7" s="63"/>
      <c r="C7" s="63"/>
      <c r="D7" s="63"/>
      <c r="E7" s="63"/>
      <c r="F7" s="63"/>
    </row>
    <row r="9" spans="1:7" ht="14.25" customHeight="1" x14ac:dyDescent="0.3">
      <c r="A9" s="4" t="s">
        <v>26</v>
      </c>
      <c r="B9" s="64"/>
      <c r="C9" s="64"/>
      <c r="D9" s="64"/>
      <c r="E9" s="64"/>
      <c r="F9" s="64"/>
    </row>
    <row r="10" spans="1:7" x14ac:dyDescent="0.3">
      <c r="A10" s="4" t="s">
        <v>14</v>
      </c>
      <c r="B10" s="33" t="s">
        <v>15</v>
      </c>
      <c r="D10" s="7" t="s">
        <v>15</v>
      </c>
      <c r="E10" s="7" t="s">
        <v>15</v>
      </c>
      <c r="F10" s="7"/>
    </row>
    <row r="11" spans="1:7" x14ac:dyDescent="0.3">
      <c r="A11" s="4" t="s">
        <v>29</v>
      </c>
      <c r="B11" s="34" t="s">
        <v>15</v>
      </c>
      <c r="D11" s="7" t="s">
        <v>0</v>
      </c>
      <c r="E11" s="7" t="s">
        <v>1</v>
      </c>
      <c r="F11" s="7"/>
    </row>
    <row r="12" spans="1:7" x14ac:dyDescent="0.3">
      <c r="A12" s="4" t="s">
        <v>8</v>
      </c>
      <c r="B12" s="35" t="b">
        <f>IF(AND(B10="veliko",B11="da",B14="da"),0,IF(AND(B10="veliko",B11="da",B14="ne"),0,IF(AND(B10="veliko",B11="ne",B14="da"),0,IF(AND(B10="veliko",B11="ne",B14="ne"),0,IF(AND(B10="srednje",B11="da",B14="da"),50,IF(AND(B10="srednje",B11="da",B14="ne"),0,IF(AND(B10="srednje",B11="ne",B14="da"),35,IF(AND(B10="srednje",B11="ne",B14="ne"),0,IF(AND(B10="malo",B11="da",B14="da"),60,IF(AND(B10="malo",B11="da",B14="ne"),0,IF(AND(B10="malo",B11="ne",B14="da"),45,IF(AND(B10="malo",B11="ne",B14="ne"),0,IF(AND(B10="mikro",B11="da",B14="da"),60,IF(AND(B10="mikro",B11="da",B14="ne"),0,IF(AND(B10="mikro",B11="ne",B14="da"),45,IF(AND(B10="mikro",B11="ne",B14="ne"),0))))))))))))))))</f>
        <v>0</v>
      </c>
      <c r="D12" s="7" t="s">
        <v>3</v>
      </c>
      <c r="E12" s="7" t="s">
        <v>5</v>
      </c>
      <c r="F12" s="8"/>
    </row>
    <row r="13" spans="1:7" x14ac:dyDescent="0.3">
      <c r="A13" s="4" t="s">
        <v>16</v>
      </c>
      <c r="B13" s="34" t="s">
        <v>15</v>
      </c>
      <c r="D13" s="7" t="s">
        <v>2</v>
      </c>
      <c r="E13" s="7"/>
      <c r="F13" s="8"/>
    </row>
    <row r="14" spans="1:7" x14ac:dyDescent="0.3">
      <c r="A14" s="4" t="s">
        <v>25</v>
      </c>
      <c r="B14" s="34" t="s">
        <v>15</v>
      </c>
      <c r="D14" s="7" t="s">
        <v>4</v>
      </c>
      <c r="E14" s="7"/>
      <c r="F14" s="8"/>
    </row>
    <row r="15" spans="1:7" x14ac:dyDescent="0.3">
      <c r="A15" s="37" t="s">
        <v>30</v>
      </c>
      <c r="B15" s="41"/>
      <c r="D15" s="7"/>
      <c r="E15" s="7"/>
      <c r="F15" s="8"/>
    </row>
    <row r="16" spans="1:7" ht="17.25" thickBot="1" x14ac:dyDescent="0.35">
      <c r="D16" s="7"/>
      <c r="E16" s="7"/>
      <c r="F16" s="8"/>
    </row>
    <row r="17" spans="1:7" s="9" customFormat="1" ht="15" thickTop="1" thickBot="1" x14ac:dyDescent="0.3">
      <c r="B17" s="43" t="s">
        <v>7</v>
      </c>
      <c r="C17" s="44"/>
      <c r="D17" s="44"/>
      <c r="E17" s="44"/>
      <c r="F17" s="45"/>
    </row>
    <row r="18" spans="1:7" s="15" customFormat="1" ht="27.75" thickTop="1" x14ac:dyDescent="0.25">
      <c r="A18" s="10" t="s">
        <v>6</v>
      </c>
      <c r="B18" s="11" t="s">
        <v>39</v>
      </c>
      <c r="C18" s="12" t="s">
        <v>9</v>
      </c>
      <c r="D18" s="12" t="s">
        <v>8</v>
      </c>
      <c r="E18" s="13" t="s">
        <v>10</v>
      </c>
      <c r="F18" s="14" t="s">
        <v>11</v>
      </c>
    </row>
    <row r="19" spans="1:7" s="9" customFormat="1" ht="13.5" x14ac:dyDescent="0.25">
      <c r="A19" s="29" t="s">
        <v>32</v>
      </c>
      <c r="B19" s="38"/>
      <c r="C19" s="39"/>
      <c r="D19" s="35" t="b">
        <f>+B12</f>
        <v>0</v>
      </c>
      <c r="E19" s="18">
        <f>ROUNDDOWN((C19*D19/100),2)</f>
        <v>0</v>
      </c>
      <c r="F19" s="19">
        <f>+B19-E19</f>
        <v>0</v>
      </c>
      <c r="G19" s="9" t="b">
        <f t="shared" ref="G19:G24" si="0">IF(C19&gt;B19,"NAPAKA: predivedena vrednost upravičenih stroškov je večja od predvidene vrednosti celotnih stroškov")</f>
        <v>0</v>
      </c>
    </row>
    <row r="20" spans="1:7" s="9" customFormat="1" ht="13.5" x14ac:dyDescent="0.25">
      <c r="A20" s="29" t="s">
        <v>33</v>
      </c>
      <c r="B20" s="38"/>
      <c r="C20" s="39"/>
      <c r="D20" s="35" t="b">
        <f>+B12</f>
        <v>0</v>
      </c>
      <c r="E20" s="18">
        <f>ROUNDDOWN((C20*D20/100),2)</f>
        <v>0</v>
      </c>
      <c r="F20" s="19">
        <f t="shared" ref="F20:F26" si="1">+B20-E20</f>
        <v>0</v>
      </c>
      <c r="G20" s="9" t="b">
        <f t="shared" si="0"/>
        <v>0</v>
      </c>
    </row>
    <row r="21" spans="1:7" s="9" customFormat="1" ht="13.5" x14ac:dyDescent="0.25">
      <c r="A21" s="29" t="s">
        <v>34</v>
      </c>
      <c r="B21" s="38"/>
      <c r="C21" s="39"/>
      <c r="D21" s="35" t="b">
        <f>+B12</f>
        <v>0</v>
      </c>
      <c r="E21" s="18">
        <f t="shared" ref="E21:E26" si="2">ROUNDDOWN((C21*D21/100),2)</f>
        <v>0</v>
      </c>
      <c r="F21" s="19">
        <f t="shared" si="1"/>
        <v>0</v>
      </c>
      <c r="G21" s="9" t="b">
        <f t="shared" si="0"/>
        <v>0</v>
      </c>
    </row>
    <row r="22" spans="1:7" s="9" customFormat="1" ht="13.5" x14ac:dyDescent="0.25">
      <c r="A22" s="30" t="s">
        <v>35</v>
      </c>
      <c r="B22" s="38"/>
      <c r="C22" s="39"/>
      <c r="D22" s="35" t="b">
        <f>+B12</f>
        <v>0</v>
      </c>
      <c r="E22" s="18">
        <f t="shared" ref="E22:E23" si="3">ROUNDDOWN((C22*D22/100),2)</f>
        <v>0</v>
      </c>
      <c r="F22" s="19">
        <f t="shared" ref="F22:F23" si="4">+B22-E22</f>
        <v>0</v>
      </c>
      <c r="G22" s="9" t="b">
        <f t="shared" si="0"/>
        <v>0</v>
      </c>
    </row>
    <row r="23" spans="1:7" s="9" customFormat="1" ht="13.5" x14ac:dyDescent="0.25">
      <c r="A23" s="30" t="s">
        <v>36</v>
      </c>
      <c r="B23" s="38"/>
      <c r="C23" s="39"/>
      <c r="D23" s="35" t="b">
        <f>+B12</f>
        <v>0</v>
      </c>
      <c r="E23" s="18">
        <f t="shared" si="3"/>
        <v>0</v>
      </c>
      <c r="F23" s="19">
        <f t="shared" si="4"/>
        <v>0</v>
      </c>
      <c r="G23" s="9" t="b">
        <f t="shared" si="0"/>
        <v>0</v>
      </c>
    </row>
    <row r="24" spans="1:7" s="9" customFormat="1" ht="13.5" x14ac:dyDescent="0.25">
      <c r="A24" s="30" t="s">
        <v>37</v>
      </c>
      <c r="B24" s="38"/>
      <c r="C24" s="39"/>
      <c r="D24" s="35" t="b">
        <f>+B12</f>
        <v>0</v>
      </c>
      <c r="E24" s="18">
        <f t="shared" si="2"/>
        <v>0</v>
      </c>
      <c r="F24" s="19">
        <f t="shared" si="1"/>
        <v>0</v>
      </c>
      <c r="G24" s="9" t="b">
        <f t="shared" si="0"/>
        <v>0</v>
      </c>
    </row>
    <row r="25" spans="1:7" s="9" customFormat="1" ht="27" x14ac:dyDescent="0.25">
      <c r="A25" s="30" t="s">
        <v>38</v>
      </c>
      <c r="B25" s="17">
        <f>IF(B13="da",SUM(B19:B19)*0.25,0)</f>
        <v>0</v>
      </c>
      <c r="C25" s="17">
        <f>IF(B13="da",SUM(C19:C19)*0.25,0)</f>
        <v>0</v>
      </c>
      <c r="D25" s="35" t="b">
        <f>+B12</f>
        <v>0</v>
      </c>
      <c r="E25" s="18">
        <f t="shared" si="2"/>
        <v>0</v>
      </c>
      <c r="F25" s="19">
        <f t="shared" si="1"/>
        <v>0</v>
      </c>
    </row>
    <row r="26" spans="1:7" s="9" customFormat="1" ht="14.25" thickBot="1" x14ac:dyDescent="0.3">
      <c r="A26" s="31" t="s">
        <v>12</v>
      </c>
      <c r="B26" s="20">
        <f>SUM(B19:B25)</f>
        <v>0</v>
      </c>
      <c r="C26" s="21">
        <f>SUM(C19:C25)</f>
        <v>0</v>
      </c>
      <c r="D26" s="40" t="b">
        <f>+B12</f>
        <v>0</v>
      </c>
      <c r="E26" s="22">
        <f t="shared" si="2"/>
        <v>0</v>
      </c>
      <c r="F26" s="23">
        <f t="shared" si="1"/>
        <v>0</v>
      </c>
    </row>
    <row r="27" spans="1:7" ht="18" thickTop="1" thickBot="1" x14ac:dyDescent="0.35">
      <c r="C27" s="9"/>
      <c r="F27" s="24"/>
    </row>
    <row r="28" spans="1:7" ht="18" thickTop="1" thickBot="1" x14ac:dyDescent="0.35">
      <c r="B28" s="56" t="s">
        <v>13</v>
      </c>
      <c r="C28" s="57"/>
      <c r="D28" s="57"/>
      <c r="E28" s="57"/>
      <c r="F28" s="58"/>
    </row>
    <row r="29" spans="1:7" ht="27.75" thickTop="1" x14ac:dyDescent="0.3">
      <c r="A29" s="10" t="s">
        <v>6</v>
      </c>
      <c r="B29" s="11" t="s">
        <v>39</v>
      </c>
      <c r="C29" s="12" t="s">
        <v>9</v>
      </c>
      <c r="D29" s="12" t="s">
        <v>8</v>
      </c>
      <c r="E29" s="13" t="s">
        <v>10</v>
      </c>
      <c r="F29" s="14" t="s">
        <v>11</v>
      </c>
    </row>
    <row r="30" spans="1:7" x14ac:dyDescent="0.3">
      <c r="A30" s="29" t="s">
        <v>32</v>
      </c>
      <c r="B30" s="38"/>
      <c r="C30" s="39"/>
      <c r="D30" s="35" t="b">
        <f>+B12</f>
        <v>0</v>
      </c>
      <c r="E30" s="18">
        <f>ROUNDDOWN((C30*D30/100),2)</f>
        <v>0</v>
      </c>
      <c r="F30" s="19">
        <f>+B30-E30</f>
        <v>0</v>
      </c>
      <c r="G30" s="9" t="b">
        <f t="shared" ref="G30:G35" si="5">IF(C30&gt;B30,"NAPAKA: predivedena vrednost upravičenih stroškov je večja od predvidene vrednosti celotnih stroškov")</f>
        <v>0</v>
      </c>
    </row>
    <row r="31" spans="1:7" x14ac:dyDescent="0.3">
      <c r="A31" s="29" t="s">
        <v>33</v>
      </c>
      <c r="B31" s="38"/>
      <c r="C31" s="39"/>
      <c r="D31" s="35" t="b">
        <f>+B12</f>
        <v>0</v>
      </c>
      <c r="E31" s="18">
        <f>ROUNDDOWN((C31*D31/100),2)</f>
        <v>0</v>
      </c>
      <c r="F31" s="19">
        <f t="shared" ref="F31:F37" si="6">+B31-E31</f>
        <v>0</v>
      </c>
      <c r="G31" s="9" t="b">
        <f t="shared" si="5"/>
        <v>0</v>
      </c>
    </row>
    <row r="32" spans="1:7" x14ac:dyDescent="0.3">
      <c r="A32" s="29" t="s">
        <v>34</v>
      </c>
      <c r="B32" s="38"/>
      <c r="C32" s="39"/>
      <c r="D32" s="35" t="b">
        <f>+B12</f>
        <v>0</v>
      </c>
      <c r="E32" s="18">
        <f t="shared" ref="E32:E37" si="7">ROUNDDOWN((C32*D32/100),2)</f>
        <v>0</v>
      </c>
      <c r="F32" s="19">
        <f t="shared" si="6"/>
        <v>0</v>
      </c>
      <c r="G32" s="9" t="b">
        <f t="shared" si="5"/>
        <v>0</v>
      </c>
    </row>
    <row r="33" spans="1:7" x14ac:dyDescent="0.3">
      <c r="A33" s="30" t="s">
        <v>35</v>
      </c>
      <c r="B33" s="38"/>
      <c r="C33" s="39"/>
      <c r="D33" s="35" t="b">
        <f>+B12</f>
        <v>0</v>
      </c>
      <c r="E33" s="18">
        <f t="shared" ref="E33:E34" si="8">ROUNDDOWN((C33*D33/100),2)</f>
        <v>0</v>
      </c>
      <c r="F33" s="19">
        <f t="shared" ref="F33:F34" si="9">+B33-E33</f>
        <v>0</v>
      </c>
      <c r="G33" s="9" t="b">
        <f t="shared" si="5"/>
        <v>0</v>
      </c>
    </row>
    <row r="34" spans="1:7" x14ac:dyDescent="0.3">
      <c r="A34" s="30" t="s">
        <v>36</v>
      </c>
      <c r="B34" s="38"/>
      <c r="C34" s="39"/>
      <c r="D34" s="35" t="b">
        <f>+B12</f>
        <v>0</v>
      </c>
      <c r="E34" s="18">
        <f t="shared" si="8"/>
        <v>0</v>
      </c>
      <c r="F34" s="19">
        <f t="shared" si="9"/>
        <v>0</v>
      </c>
      <c r="G34" s="9" t="b">
        <f t="shared" si="5"/>
        <v>0</v>
      </c>
    </row>
    <row r="35" spans="1:7" x14ac:dyDescent="0.3">
      <c r="A35" s="30" t="s">
        <v>37</v>
      </c>
      <c r="B35" s="38"/>
      <c r="C35" s="39"/>
      <c r="D35" s="35" t="b">
        <f>+B12</f>
        <v>0</v>
      </c>
      <c r="E35" s="18">
        <f t="shared" si="7"/>
        <v>0</v>
      </c>
      <c r="F35" s="19">
        <f t="shared" si="6"/>
        <v>0</v>
      </c>
      <c r="G35" s="9" t="b">
        <f t="shared" si="5"/>
        <v>0</v>
      </c>
    </row>
    <row r="36" spans="1:7" ht="27" x14ac:dyDescent="0.3">
      <c r="A36" s="30" t="s">
        <v>38</v>
      </c>
      <c r="B36" s="17">
        <f>IF(B13="da",SUM(B30:B30)*0.25,0)</f>
        <v>0</v>
      </c>
      <c r="C36" s="17">
        <f>IF(B13="da",SUM(C30:C30)*0.25,0)</f>
        <v>0</v>
      </c>
      <c r="D36" s="35" t="b">
        <f>+B12</f>
        <v>0</v>
      </c>
      <c r="E36" s="18">
        <f t="shared" si="7"/>
        <v>0</v>
      </c>
      <c r="F36" s="19">
        <f t="shared" si="6"/>
        <v>0</v>
      </c>
    </row>
    <row r="37" spans="1:7" ht="17.25" thickBot="1" x14ac:dyDescent="0.35">
      <c r="A37" s="31" t="s">
        <v>12</v>
      </c>
      <c r="B37" s="20">
        <f>SUM(B30:B36)</f>
        <v>0</v>
      </c>
      <c r="C37" s="21">
        <f>SUM(C30:C36)</f>
        <v>0</v>
      </c>
      <c r="D37" s="40" t="b">
        <f>+B12</f>
        <v>0</v>
      </c>
      <c r="E37" s="22">
        <f t="shared" si="7"/>
        <v>0</v>
      </c>
      <c r="F37" s="23">
        <f t="shared" si="6"/>
        <v>0</v>
      </c>
    </row>
    <row r="38" spans="1:7" ht="18" thickTop="1" thickBot="1" x14ac:dyDescent="0.35">
      <c r="C38" s="9"/>
    </row>
    <row r="39" spans="1:7" ht="18" thickTop="1" thickBot="1" x14ac:dyDescent="0.35">
      <c r="B39" s="56" t="s">
        <v>27</v>
      </c>
      <c r="C39" s="57"/>
      <c r="D39" s="57"/>
      <c r="E39" s="57"/>
      <c r="F39" s="58"/>
    </row>
    <row r="40" spans="1:7" ht="27.75" thickTop="1" x14ac:dyDescent="0.3">
      <c r="A40" s="10" t="s">
        <v>6</v>
      </c>
      <c r="B40" s="11" t="s">
        <v>39</v>
      </c>
      <c r="C40" s="12" t="s">
        <v>9</v>
      </c>
      <c r="D40" s="12" t="s">
        <v>8</v>
      </c>
      <c r="E40" s="13" t="s">
        <v>10</v>
      </c>
      <c r="F40" s="14" t="s">
        <v>11</v>
      </c>
    </row>
    <row r="41" spans="1:7" x14ac:dyDescent="0.3">
      <c r="A41" s="29" t="s">
        <v>32</v>
      </c>
      <c r="B41" s="38"/>
      <c r="C41" s="39"/>
      <c r="D41" s="35" t="b">
        <f>+B12</f>
        <v>0</v>
      </c>
      <c r="E41" s="18">
        <f>ROUNDDOWN((C41*D41/100),2)</f>
        <v>0</v>
      </c>
      <c r="F41" s="19">
        <f>+B41-E41</f>
        <v>0</v>
      </c>
      <c r="G41" s="9" t="b">
        <f t="shared" ref="G41:G46" si="10">IF(C41&gt;B41,"NAPAKA: predivedena vrednost upravičenih stroškov je večja od predvidene vrednosti celotnih stroškov")</f>
        <v>0</v>
      </c>
    </row>
    <row r="42" spans="1:7" x14ac:dyDescent="0.3">
      <c r="A42" s="29" t="s">
        <v>33</v>
      </c>
      <c r="B42" s="38"/>
      <c r="C42" s="39"/>
      <c r="D42" s="35" t="b">
        <f>+B12</f>
        <v>0</v>
      </c>
      <c r="E42" s="18">
        <f>ROUNDDOWN((C42*D42/100),2)</f>
        <v>0</v>
      </c>
      <c r="F42" s="19">
        <f t="shared" ref="F42:F48" si="11">+B42-E42</f>
        <v>0</v>
      </c>
      <c r="G42" s="9" t="b">
        <f t="shared" si="10"/>
        <v>0</v>
      </c>
    </row>
    <row r="43" spans="1:7" x14ac:dyDescent="0.3">
      <c r="A43" s="29" t="s">
        <v>34</v>
      </c>
      <c r="B43" s="38"/>
      <c r="C43" s="39"/>
      <c r="D43" s="35" t="b">
        <f>+B12</f>
        <v>0</v>
      </c>
      <c r="E43" s="18">
        <f t="shared" ref="E43:E48" si="12">ROUNDDOWN((C43*D43/100),2)</f>
        <v>0</v>
      </c>
      <c r="F43" s="19">
        <f t="shared" si="11"/>
        <v>0</v>
      </c>
      <c r="G43" s="9" t="b">
        <f t="shared" si="10"/>
        <v>0</v>
      </c>
    </row>
    <row r="44" spans="1:7" x14ac:dyDescent="0.3">
      <c r="A44" s="30" t="s">
        <v>35</v>
      </c>
      <c r="B44" s="38"/>
      <c r="C44" s="39"/>
      <c r="D44" s="35" t="b">
        <f>+B12</f>
        <v>0</v>
      </c>
      <c r="E44" s="18">
        <f t="shared" ref="E44:E45" si="13">ROUNDDOWN((C44*D44/100),2)</f>
        <v>0</v>
      </c>
      <c r="F44" s="19">
        <f t="shared" ref="F44:F45" si="14">+B44-E44</f>
        <v>0</v>
      </c>
      <c r="G44" s="9" t="b">
        <f t="shared" si="10"/>
        <v>0</v>
      </c>
    </row>
    <row r="45" spans="1:7" x14ac:dyDescent="0.3">
      <c r="A45" s="30" t="s">
        <v>36</v>
      </c>
      <c r="B45" s="38"/>
      <c r="C45" s="39"/>
      <c r="D45" s="35" t="b">
        <f>+B12</f>
        <v>0</v>
      </c>
      <c r="E45" s="18">
        <f t="shared" si="13"/>
        <v>0</v>
      </c>
      <c r="F45" s="19">
        <f t="shared" si="14"/>
        <v>0</v>
      </c>
      <c r="G45" s="9" t="b">
        <f t="shared" si="10"/>
        <v>0</v>
      </c>
    </row>
    <row r="46" spans="1:7" x14ac:dyDescent="0.3">
      <c r="A46" s="30" t="s">
        <v>37</v>
      </c>
      <c r="B46" s="38"/>
      <c r="C46" s="39"/>
      <c r="D46" s="35" t="b">
        <f>+B12</f>
        <v>0</v>
      </c>
      <c r="E46" s="18">
        <f t="shared" si="12"/>
        <v>0</v>
      </c>
      <c r="F46" s="19">
        <f t="shared" si="11"/>
        <v>0</v>
      </c>
      <c r="G46" s="9" t="b">
        <f t="shared" si="10"/>
        <v>0</v>
      </c>
    </row>
    <row r="47" spans="1:7" ht="27" x14ac:dyDescent="0.3">
      <c r="A47" s="30" t="s">
        <v>38</v>
      </c>
      <c r="B47" s="17">
        <f>IF(B13="da",SUM(B41:B41)*0.25,0)</f>
        <v>0</v>
      </c>
      <c r="C47" s="17">
        <f>IF(B13="da",SUM(C41:C41)*0.25,0)</f>
        <v>0</v>
      </c>
      <c r="D47" s="35" t="b">
        <f>+B12</f>
        <v>0</v>
      </c>
      <c r="E47" s="18">
        <f t="shared" si="12"/>
        <v>0</v>
      </c>
      <c r="F47" s="19">
        <f t="shared" si="11"/>
        <v>0</v>
      </c>
    </row>
    <row r="48" spans="1:7" ht="17.25" thickBot="1" x14ac:dyDescent="0.35">
      <c r="A48" s="31" t="s">
        <v>12</v>
      </c>
      <c r="B48" s="20">
        <f>SUM(B41:B47)</f>
        <v>0</v>
      </c>
      <c r="C48" s="21">
        <f>SUM(C41:C47)</f>
        <v>0</v>
      </c>
      <c r="D48" s="40" t="b">
        <f>+B12</f>
        <v>0</v>
      </c>
      <c r="E48" s="22">
        <f t="shared" si="12"/>
        <v>0</v>
      </c>
      <c r="F48" s="23">
        <f t="shared" si="11"/>
        <v>0</v>
      </c>
    </row>
    <row r="49" spans="1:7" ht="18" thickTop="1" thickBot="1" x14ac:dyDescent="0.35">
      <c r="C49" s="9"/>
    </row>
    <row r="50" spans="1:7" ht="18" thickTop="1" thickBot="1" x14ac:dyDescent="0.35">
      <c r="B50" s="56" t="s">
        <v>28</v>
      </c>
      <c r="C50" s="57"/>
      <c r="D50" s="57"/>
      <c r="E50" s="57"/>
      <c r="F50" s="58"/>
    </row>
    <row r="51" spans="1:7" ht="27.75" thickTop="1" x14ac:dyDescent="0.3">
      <c r="A51" s="10" t="s">
        <v>6</v>
      </c>
      <c r="B51" s="11" t="s">
        <v>39</v>
      </c>
      <c r="C51" s="12" t="s">
        <v>9</v>
      </c>
      <c r="D51" s="12" t="s">
        <v>8</v>
      </c>
      <c r="E51" s="13" t="s">
        <v>10</v>
      </c>
      <c r="F51" s="14" t="s">
        <v>11</v>
      </c>
    </row>
    <row r="52" spans="1:7" x14ac:dyDescent="0.3">
      <c r="A52" s="29" t="s">
        <v>32</v>
      </c>
      <c r="B52" s="38"/>
      <c r="C52" s="39"/>
      <c r="D52" s="35" t="b">
        <f>+B12</f>
        <v>0</v>
      </c>
      <c r="E52" s="18">
        <f>ROUNDDOWN((C52*D52/100),2)</f>
        <v>0</v>
      </c>
      <c r="F52" s="19">
        <f>+B52-E52</f>
        <v>0</v>
      </c>
      <c r="G52" s="9" t="b">
        <f t="shared" ref="G52:G57" si="15">IF(C52&gt;B52,"NAPAKA: predivedena vrednost upravičenih stroškov je večja od predvidene vrednosti celotnih stroškov")</f>
        <v>0</v>
      </c>
    </row>
    <row r="53" spans="1:7" x14ac:dyDescent="0.3">
      <c r="A53" s="29" t="s">
        <v>33</v>
      </c>
      <c r="B53" s="38"/>
      <c r="C53" s="39"/>
      <c r="D53" s="35" t="b">
        <f>+B12</f>
        <v>0</v>
      </c>
      <c r="E53" s="18">
        <f>ROUNDDOWN((C53*D53/100),2)</f>
        <v>0</v>
      </c>
      <c r="F53" s="19">
        <f t="shared" ref="F53:F59" si="16">+B53-E53</f>
        <v>0</v>
      </c>
      <c r="G53" s="9" t="b">
        <f t="shared" si="15"/>
        <v>0</v>
      </c>
    </row>
    <row r="54" spans="1:7" x14ac:dyDescent="0.3">
      <c r="A54" s="29" t="s">
        <v>34</v>
      </c>
      <c r="B54" s="38"/>
      <c r="C54" s="39"/>
      <c r="D54" s="35" t="b">
        <f>+B12</f>
        <v>0</v>
      </c>
      <c r="E54" s="18">
        <f t="shared" ref="E54:E59" si="17">ROUNDDOWN((C54*D54/100),2)</f>
        <v>0</v>
      </c>
      <c r="F54" s="19">
        <f t="shared" si="16"/>
        <v>0</v>
      </c>
      <c r="G54" s="9" t="b">
        <f t="shared" si="15"/>
        <v>0</v>
      </c>
    </row>
    <row r="55" spans="1:7" x14ac:dyDescent="0.3">
      <c r="A55" s="30" t="s">
        <v>35</v>
      </c>
      <c r="B55" s="38"/>
      <c r="C55" s="39"/>
      <c r="D55" s="35" t="b">
        <f>+B12</f>
        <v>0</v>
      </c>
      <c r="E55" s="18">
        <f t="shared" ref="E55:E57" si="18">ROUNDDOWN((C55*D55/100),2)</f>
        <v>0</v>
      </c>
      <c r="F55" s="19">
        <f t="shared" ref="F55:F57" si="19">+B55-E55</f>
        <v>0</v>
      </c>
      <c r="G55" s="9" t="b">
        <f t="shared" si="15"/>
        <v>0</v>
      </c>
    </row>
    <row r="56" spans="1:7" x14ac:dyDescent="0.3">
      <c r="A56" s="30" t="s">
        <v>36</v>
      </c>
      <c r="B56" s="38"/>
      <c r="C56" s="39"/>
      <c r="D56" s="35" t="b">
        <f>+B12</f>
        <v>0</v>
      </c>
      <c r="E56" s="18">
        <f t="shared" si="18"/>
        <v>0</v>
      </c>
      <c r="F56" s="19">
        <f t="shared" si="19"/>
        <v>0</v>
      </c>
      <c r="G56" s="9" t="b">
        <f t="shared" si="15"/>
        <v>0</v>
      </c>
    </row>
    <row r="57" spans="1:7" x14ac:dyDescent="0.3">
      <c r="A57" s="30" t="s">
        <v>37</v>
      </c>
      <c r="B57" s="38"/>
      <c r="C57" s="39"/>
      <c r="D57" s="35" t="b">
        <f>+B12</f>
        <v>0</v>
      </c>
      <c r="E57" s="18">
        <f t="shared" si="18"/>
        <v>0</v>
      </c>
      <c r="F57" s="19">
        <f t="shared" si="19"/>
        <v>0</v>
      </c>
      <c r="G57" s="9" t="b">
        <f t="shared" si="15"/>
        <v>0</v>
      </c>
    </row>
    <row r="58" spans="1:7" ht="27" x14ac:dyDescent="0.3">
      <c r="A58" s="30" t="s">
        <v>38</v>
      </c>
      <c r="B58" s="17">
        <f>IF(B13="da",SUM(B52:B52)*0.25,0)</f>
        <v>0</v>
      </c>
      <c r="C58" s="17">
        <f>IF(B13="da",SUM(C52:C52)*0.25,0)</f>
        <v>0</v>
      </c>
      <c r="D58" s="35" t="b">
        <f>+B12</f>
        <v>0</v>
      </c>
      <c r="E58" s="18">
        <f t="shared" si="17"/>
        <v>0</v>
      </c>
      <c r="F58" s="19">
        <f t="shared" si="16"/>
        <v>0</v>
      </c>
    </row>
    <row r="59" spans="1:7" ht="17.25" thickBot="1" x14ac:dyDescent="0.35">
      <c r="A59" s="31" t="s">
        <v>12</v>
      </c>
      <c r="B59" s="20">
        <f>SUM(B52:B58)</f>
        <v>0</v>
      </c>
      <c r="C59" s="21">
        <f>SUM(C52:C58)</f>
        <v>0</v>
      </c>
      <c r="D59" s="40" t="b">
        <f>+B12</f>
        <v>0</v>
      </c>
      <c r="E59" s="22">
        <f t="shared" si="17"/>
        <v>0</v>
      </c>
      <c r="F59" s="23">
        <f t="shared" si="16"/>
        <v>0</v>
      </c>
    </row>
    <row r="60" spans="1:7" ht="18" thickTop="1" thickBot="1" x14ac:dyDescent="0.35">
      <c r="C60" s="9"/>
    </row>
    <row r="61" spans="1:7" ht="18" thickTop="1" thickBot="1" x14ac:dyDescent="0.35">
      <c r="B61" s="56" t="s">
        <v>12</v>
      </c>
      <c r="C61" s="57"/>
      <c r="D61" s="57"/>
      <c r="E61" s="58"/>
    </row>
    <row r="62" spans="1:7" ht="27" customHeight="1" thickTop="1" x14ac:dyDescent="0.3">
      <c r="A62" s="10" t="s">
        <v>6</v>
      </c>
      <c r="B62" s="11" t="s">
        <v>39</v>
      </c>
      <c r="C62" s="12" t="s">
        <v>9</v>
      </c>
      <c r="D62" s="13" t="s">
        <v>10</v>
      </c>
      <c r="E62" s="14" t="s">
        <v>11</v>
      </c>
    </row>
    <row r="63" spans="1:7" x14ac:dyDescent="0.3">
      <c r="A63" s="29" t="s">
        <v>32</v>
      </c>
      <c r="B63" s="16">
        <f t="shared" ref="B63:C65" si="20">+B19+B30+B41+B52</f>
        <v>0</v>
      </c>
      <c r="C63" s="17">
        <f t="shared" si="20"/>
        <v>0</v>
      </c>
      <c r="D63" s="18">
        <f t="shared" ref="D63:E65" si="21">+E19+E30+E41+E52</f>
        <v>0</v>
      </c>
      <c r="E63" s="19">
        <f t="shared" si="21"/>
        <v>0</v>
      </c>
    </row>
    <row r="64" spans="1:7" x14ac:dyDescent="0.3">
      <c r="A64" s="29" t="s">
        <v>33</v>
      </c>
      <c r="B64" s="16">
        <f t="shared" si="20"/>
        <v>0</v>
      </c>
      <c r="C64" s="17">
        <f t="shared" si="20"/>
        <v>0</v>
      </c>
      <c r="D64" s="18">
        <f t="shared" si="21"/>
        <v>0</v>
      </c>
      <c r="E64" s="19">
        <f t="shared" si="21"/>
        <v>0</v>
      </c>
    </row>
    <row r="65" spans="1:6" x14ac:dyDescent="0.3">
      <c r="A65" s="29" t="s">
        <v>34</v>
      </c>
      <c r="B65" s="16">
        <f t="shared" si="20"/>
        <v>0</v>
      </c>
      <c r="C65" s="17">
        <f t="shared" si="20"/>
        <v>0</v>
      </c>
      <c r="D65" s="18">
        <f t="shared" si="21"/>
        <v>0</v>
      </c>
      <c r="E65" s="19">
        <f t="shared" si="21"/>
        <v>0</v>
      </c>
    </row>
    <row r="66" spans="1:6" x14ac:dyDescent="0.3">
      <c r="A66" s="30" t="s">
        <v>35</v>
      </c>
      <c r="B66" s="16">
        <f t="shared" ref="B66:C66" si="22">+B22+B33+B44+B55</f>
        <v>0</v>
      </c>
      <c r="C66" s="17">
        <f t="shared" si="22"/>
        <v>0</v>
      </c>
      <c r="D66" s="18">
        <f t="shared" ref="D66:E66" si="23">+E22+E33+E44+E55</f>
        <v>0</v>
      </c>
      <c r="E66" s="19">
        <f t="shared" si="23"/>
        <v>0</v>
      </c>
    </row>
    <row r="67" spans="1:6" x14ac:dyDescent="0.3">
      <c r="A67" s="30" t="s">
        <v>36</v>
      </c>
      <c r="B67" s="16">
        <f t="shared" ref="B67:C67" si="24">+B23+B34+B45+B56</f>
        <v>0</v>
      </c>
      <c r="C67" s="17">
        <f t="shared" si="24"/>
        <v>0</v>
      </c>
      <c r="D67" s="18">
        <f t="shared" ref="D67:E67" si="25">+E23+E34+E45+E56</f>
        <v>0</v>
      </c>
      <c r="E67" s="19">
        <f t="shared" si="25"/>
        <v>0</v>
      </c>
    </row>
    <row r="68" spans="1:6" x14ac:dyDescent="0.3">
      <c r="A68" s="30" t="s">
        <v>37</v>
      </c>
      <c r="B68" s="16">
        <f>+B24+B35+B46+B57</f>
        <v>0</v>
      </c>
      <c r="C68" s="17">
        <f>+C24+C35+C46+C57</f>
        <v>0</v>
      </c>
      <c r="D68" s="18">
        <f t="shared" ref="D68:E70" si="26">+E24+E35+E46+E57</f>
        <v>0</v>
      </c>
      <c r="E68" s="19">
        <f t="shared" si="26"/>
        <v>0</v>
      </c>
    </row>
    <row r="69" spans="1:6" ht="27" x14ac:dyDescent="0.3">
      <c r="A69" s="30" t="s">
        <v>38</v>
      </c>
      <c r="B69" s="16">
        <f>+B25+B36+B47+B58</f>
        <v>0</v>
      </c>
      <c r="C69" s="17">
        <f>+C25+C36+C47+C58</f>
        <v>0</v>
      </c>
      <c r="D69" s="18">
        <f t="shared" si="26"/>
        <v>0</v>
      </c>
      <c r="E69" s="19">
        <f t="shared" si="26"/>
        <v>0</v>
      </c>
    </row>
    <row r="70" spans="1:6" ht="17.25" thickBot="1" x14ac:dyDescent="0.35">
      <c r="A70" s="31" t="s">
        <v>12</v>
      </c>
      <c r="B70" s="20">
        <f>SUM(B63:B69)</f>
        <v>0</v>
      </c>
      <c r="C70" s="21">
        <f>SUM(C63:C69)</f>
        <v>0</v>
      </c>
      <c r="D70" s="22">
        <f t="shared" si="26"/>
        <v>0</v>
      </c>
      <c r="E70" s="23">
        <f t="shared" si="26"/>
        <v>0</v>
      </c>
    </row>
    <row r="71" spans="1:6" ht="17.25" thickTop="1" x14ac:dyDescent="0.3">
      <c r="C71" s="9">
        <f>IF('Obr. 3B konzorcij SKUPAJ'!C65*B15=C70,,"Napaka: znesek ni v skladu z deleži med konzorcijskimi partnerji (ta zapis ne sme biti viden, ko bodo vneseni vsi podatki konzorcijskih partnerjev)")</f>
        <v>0</v>
      </c>
      <c r="D71" s="9"/>
    </row>
    <row r="73" spans="1:6" ht="26.25" customHeight="1" x14ac:dyDescent="0.3">
      <c r="A73" s="25" t="s">
        <v>22</v>
      </c>
      <c r="C73" s="25" t="s">
        <v>20</v>
      </c>
      <c r="E73" s="46" t="s">
        <v>23</v>
      </c>
      <c r="F73" s="47"/>
    </row>
    <row r="74" spans="1:6" x14ac:dyDescent="0.3">
      <c r="A74" s="26"/>
      <c r="C74" s="59"/>
      <c r="E74" s="48"/>
      <c r="F74" s="49"/>
    </row>
    <row r="75" spans="1:6" x14ac:dyDescent="0.3">
      <c r="C75" s="60"/>
      <c r="E75" s="50" t="s">
        <v>21</v>
      </c>
      <c r="F75" s="51"/>
    </row>
    <row r="76" spans="1:6" x14ac:dyDescent="0.3">
      <c r="C76" s="60"/>
      <c r="E76" s="52"/>
      <c r="F76" s="53"/>
    </row>
    <row r="77" spans="1:6" x14ac:dyDescent="0.3">
      <c r="C77" s="61"/>
      <c r="E77" s="54"/>
      <c r="F77" s="55"/>
    </row>
  </sheetData>
  <sheetProtection algorithmName="SHA-512" hashValue="z4yriyvojdgp6tBZ82GwM6ly5A3SovbAaFUPnH7zIJUvqSni1Jq4LZBXLOcMSN/GWTUz+b6YDvMkIFH+24E+9A==" saltValue="cB2G5ktkkZ151UH6njaTCA==" spinCount="100000" sheet="1" objects="1" scenarios="1"/>
  <mergeCells count="12">
    <mergeCell ref="B50:F50"/>
    <mergeCell ref="A7:F7"/>
    <mergeCell ref="B9:F9"/>
    <mergeCell ref="B17:F17"/>
    <mergeCell ref="B28:F28"/>
    <mergeCell ref="B39:F39"/>
    <mergeCell ref="B61:E61"/>
    <mergeCell ref="E73:F73"/>
    <mergeCell ref="C74:C77"/>
    <mergeCell ref="E74:F74"/>
    <mergeCell ref="E75:F75"/>
    <mergeCell ref="E76:F77"/>
  </mergeCells>
  <conditionalFormatting sqref="B12">
    <cfRule type="cellIs" dxfId="338" priority="99" operator="equal">
      <formula>FALSE</formula>
    </cfRule>
  </conditionalFormatting>
  <conditionalFormatting sqref="D19:D26">
    <cfRule type="cellIs" dxfId="337" priority="98" operator="equal">
      <formula>FALSE</formula>
    </cfRule>
  </conditionalFormatting>
  <conditionalFormatting sqref="D30:D37">
    <cfRule type="cellIs" dxfId="336" priority="97" operator="equal">
      <formula>FALSE</formula>
    </cfRule>
  </conditionalFormatting>
  <conditionalFormatting sqref="D41:D48 D52:D59">
    <cfRule type="cellIs" dxfId="335" priority="96" operator="equal">
      <formula>FALSE</formula>
    </cfRule>
  </conditionalFormatting>
  <conditionalFormatting sqref="B59:C59 B48:C48 B37:C37 B26:C26 E20:F26 E30:F37 E41:F48 E52:F59 B63:E70">
    <cfRule type="cellIs" dxfId="334" priority="95" operator="equal">
      <formula>0</formula>
    </cfRule>
  </conditionalFormatting>
  <conditionalFormatting sqref="E19:F19">
    <cfRule type="cellIs" dxfId="333" priority="94" operator="equal">
      <formula>0</formula>
    </cfRule>
  </conditionalFormatting>
  <conditionalFormatting sqref="C36">
    <cfRule type="cellIs" dxfId="332" priority="90" operator="equal">
      <formula>0</formula>
    </cfRule>
  </conditionalFormatting>
  <conditionalFormatting sqref="B36">
    <cfRule type="cellIs" dxfId="331" priority="91" operator="equal">
      <formula>0</formula>
    </cfRule>
  </conditionalFormatting>
  <conditionalFormatting sqref="B47">
    <cfRule type="cellIs" dxfId="330" priority="89" operator="equal">
      <formula>0</formula>
    </cfRule>
  </conditionalFormatting>
  <conditionalFormatting sqref="C47">
    <cfRule type="cellIs" dxfId="329" priority="88" operator="equal">
      <formula>0</formula>
    </cfRule>
  </conditionalFormatting>
  <conditionalFormatting sqref="B58:C58">
    <cfRule type="cellIs" dxfId="328" priority="87" operator="equal">
      <formula>0</formula>
    </cfRule>
  </conditionalFormatting>
  <conditionalFormatting sqref="C70">
    <cfRule type="cellIs" dxfId="327" priority="84" operator="greaterThan">
      <formula>#REF!</formula>
    </cfRule>
  </conditionalFormatting>
  <conditionalFormatting sqref="C27">
    <cfRule type="cellIs" dxfId="326" priority="50" operator="equal">
      <formula>"Napaka: v to kolono ne smete vnesti podatkov, saj ste označili, da ne želite pridobiti nepovratna sredstva"</formula>
    </cfRule>
    <cfRule type="cellIs" dxfId="325" priority="51" operator="equal">
      <formula>FALSE</formula>
    </cfRule>
  </conditionalFormatting>
  <conditionalFormatting sqref="C49">
    <cfRule type="cellIs" dxfId="324" priority="38" operator="equal">
      <formula>"Napaka: v to kolono ne smete vnesti podatkov, saj ste označili, da ne želite pridobiti nepovratna sredstva"</formula>
    </cfRule>
    <cfRule type="cellIs" dxfId="323" priority="39" operator="equal">
      <formula>FALSE</formula>
    </cfRule>
  </conditionalFormatting>
  <conditionalFormatting sqref="C60">
    <cfRule type="cellIs" dxfId="322" priority="36" operator="equal">
      <formula>"Napaka: v to kolono ne smete vnesti podatkov, saj ste označili, da ne želite pridobiti nepovratna sredstva"</formula>
    </cfRule>
    <cfRule type="cellIs" dxfId="321" priority="37" operator="equal">
      <formula>FALSE</formula>
    </cfRule>
  </conditionalFormatting>
  <conditionalFormatting sqref="C38">
    <cfRule type="cellIs" dxfId="320" priority="32" operator="equal">
      <formula>"Napaka: v to kolono ne smete vnesti podatkov, saj ste označili, da ne želite pridobiti nepovratna sredstva"</formula>
    </cfRule>
    <cfRule type="cellIs" dxfId="319" priority="33" operator="equal">
      <formula>FALSE</formula>
    </cfRule>
  </conditionalFormatting>
  <conditionalFormatting sqref="D71">
    <cfRule type="cellIs" dxfId="318" priority="15" operator="equal">
      <formula>0</formula>
    </cfRule>
    <cfRule type="cellIs" dxfId="317" priority="16" operator="equal">
      <formula>"Napaka: znesek ni v skladu z deleži med konzorcijskimi partnerji (ta zapis ne sme biti viden, ko bodo vneseni vsi podatki konzorcijskih partnerjev)"</formula>
    </cfRule>
  </conditionalFormatting>
  <conditionalFormatting sqref="C71">
    <cfRule type="cellIs" dxfId="316" priority="13" operator="equal">
      <formula>0</formula>
    </cfRule>
    <cfRule type="cellIs" dxfId="315" priority="14" operator="equal">
      <formula>"Napaka: znesek ni v skladu z deleži med konzorcijskimi partnerji (ta zapis ne sme biti viden, ko bodo vneseni vsi podatki konzorcijskih partnerjev)"</formula>
    </cfRule>
  </conditionalFormatting>
  <conditionalFormatting sqref="G19:G24">
    <cfRule type="cellIs" dxfId="314" priority="11" operator="notEqual">
      <formula>FALSE</formula>
    </cfRule>
    <cfRule type="cellIs" dxfId="313" priority="12" operator="equal">
      <formula>FALSE</formula>
    </cfRule>
  </conditionalFormatting>
  <conditionalFormatting sqref="G30:G35">
    <cfRule type="cellIs" dxfId="312" priority="9" operator="notEqual">
      <formula>FALSE</formula>
    </cfRule>
    <cfRule type="cellIs" dxfId="311" priority="10" operator="equal">
      <formula>FALSE</formula>
    </cfRule>
  </conditionalFormatting>
  <conditionalFormatting sqref="G41:G46">
    <cfRule type="cellIs" dxfId="310" priority="7" operator="notEqual">
      <formula>FALSE</formula>
    </cfRule>
    <cfRule type="cellIs" dxfId="309" priority="8" operator="equal">
      <formula>FALSE</formula>
    </cfRule>
  </conditionalFormatting>
  <conditionalFormatting sqref="G52:G57">
    <cfRule type="cellIs" dxfId="308" priority="3" operator="notEqual">
      <formula>FALSE</formula>
    </cfRule>
    <cfRule type="cellIs" dxfId="307" priority="4" operator="equal">
      <formula>FALSE</formula>
    </cfRule>
  </conditionalFormatting>
  <conditionalFormatting sqref="B25">
    <cfRule type="cellIs" dxfId="306" priority="2" operator="equal">
      <formula>0</formula>
    </cfRule>
  </conditionalFormatting>
  <conditionalFormatting sqref="C25">
    <cfRule type="cellIs" dxfId="305" priority="1" operator="equal">
      <formula>0</formula>
    </cfRule>
  </conditionalFormatting>
  <dataValidations count="4">
    <dataValidation type="list" allowBlank="1" showInputMessage="1" showErrorMessage="1" error="Iz spustnega menija izberite ustrezno velikost" prompt="Iz spustnega menija izberite ustrezno velikost podjetja v skladu s Prilogo I Uredbe Komisije (EU) 651/2014" sqref="B10">
      <formula1>$D$10:$D$14</formula1>
    </dataValidation>
    <dataValidation type="list" allowBlank="1" showInputMessage="1" showErrorMessage="1" prompt="Če se odločite, da boste uveljavljali posredne stroške, se bodo le-ti obračunali avtomatično, in sicer v višini 25 % stroškov plač osebja." sqref="B13">
      <formula1>$E$10:$E$12</formula1>
    </dataValidation>
    <dataValidation type="list" allowBlank="1" showInputMessage="1" showErrorMessage="1" prompt="Če se odločite za diseminacijo rezultatov RRI operacije, se izhodiščna intenzivnost pomoč (35 % oz 45%) poveča za 15 odstotnih točk" sqref="B11">
      <formula1>$E$10:$E$12</formula1>
    </dataValidation>
    <dataValidation type="list" allowBlank="1" showInputMessage="1" showErrorMessage="1" prompt="Označite &quot;da&quot;, če želite pridobiti nepovratna sredstva po tem javnem razpisu, v nasprotnem primeru označite &quot;ne&quot;" sqref="B14">
      <formula1>$E$10:$E$12</formula1>
    </dataValidation>
  </dataValidations>
  <pageMargins left="0.31496062992125984" right="0.31496062992125984" top="0.55118110236220474" bottom="0.35433070866141736" header="0.31496062992125984" footer="0.31496062992125984"/>
  <pageSetup paperSize="8" scale="83" orientation="portrait" horizontalDpi="300" verticalDpi="300" r:id="rId1"/>
  <headerFooter>
    <oddHeader>&amp;L&amp;G&amp;C&amp;G&amp;R&amp;G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7"/>
  <sheetViews>
    <sheetView workbookViewId="0">
      <selection activeCell="A3" sqref="A3"/>
    </sheetView>
  </sheetViews>
  <sheetFormatPr defaultRowHeight="16.5" x14ac:dyDescent="0.3"/>
  <cols>
    <col min="1" max="1" width="48.5703125" style="1" customWidth="1"/>
    <col min="2" max="2" width="19.85546875" style="1" customWidth="1"/>
    <col min="3" max="3" width="21.28515625" style="1" customWidth="1"/>
    <col min="4" max="4" width="16" style="1" customWidth="1"/>
    <col min="5" max="6" width="18.85546875" style="1" customWidth="1"/>
    <col min="7" max="7" width="11.85546875" style="1" customWidth="1"/>
    <col min="8" max="8" width="7.42578125" style="1" customWidth="1"/>
    <col min="9" max="9" width="9.28515625" style="1" customWidth="1"/>
    <col min="10" max="11" width="11.85546875" style="1" customWidth="1"/>
    <col min="12" max="13" width="10.42578125" style="1" customWidth="1"/>
    <col min="14" max="14" width="9.85546875" style="1" customWidth="1"/>
    <col min="15" max="18" width="10.42578125" style="1" customWidth="1"/>
    <col min="19" max="19" width="9.85546875" style="1" customWidth="1"/>
    <col min="20" max="25" width="10.42578125" style="1" customWidth="1"/>
    <col min="26" max="16384" width="9.140625" style="1"/>
  </cols>
  <sheetData>
    <row r="3" spans="1:7" x14ac:dyDescent="0.3">
      <c r="A3" s="42"/>
    </row>
    <row r="5" spans="1:7" x14ac:dyDescent="0.3">
      <c r="A5" s="2" t="s">
        <v>45</v>
      </c>
      <c r="G5" s="66" t="s">
        <v>18</v>
      </c>
    </row>
    <row r="6" spans="1:7" x14ac:dyDescent="0.3">
      <c r="A6" s="3"/>
      <c r="G6" s="65" t="s">
        <v>55</v>
      </c>
    </row>
    <row r="7" spans="1:7" ht="39" customHeight="1" x14ac:dyDescent="0.3">
      <c r="A7" s="62" t="s">
        <v>41</v>
      </c>
      <c r="B7" s="63"/>
      <c r="C7" s="63"/>
      <c r="D7" s="63"/>
      <c r="E7" s="63"/>
      <c r="F7" s="63"/>
    </row>
    <row r="9" spans="1:7" ht="14.25" customHeight="1" x14ac:dyDescent="0.3">
      <c r="A9" s="4" t="s">
        <v>26</v>
      </c>
      <c r="B9" s="64"/>
      <c r="C9" s="64"/>
      <c r="D9" s="64"/>
      <c r="E9" s="64"/>
      <c r="F9" s="64"/>
    </row>
    <row r="10" spans="1:7" x14ac:dyDescent="0.3">
      <c r="A10" s="4" t="s">
        <v>14</v>
      </c>
      <c r="B10" s="33" t="s">
        <v>15</v>
      </c>
      <c r="D10" s="7" t="s">
        <v>15</v>
      </c>
      <c r="E10" s="7" t="s">
        <v>15</v>
      </c>
      <c r="F10" s="7"/>
    </row>
    <row r="11" spans="1:7" x14ac:dyDescent="0.3">
      <c r="A11" s="4" t="s">
        <v>29</v>
      </c>
      <c r="B11" s="34" t="s">
        <v>15</v>
      </c>
      <c r="D11" s="7" t="s">
        <v>0</v>
      </c>
      <c r="E11" s="7" t="s">
        <v>1</v>
      </c>
      <c r="F11" s="7"/>
    </row>
    <row r="12" spans="1:7" x14ac:dyDescent="0.3">
      <c r="A12" s="4" t="s">
        <v>8</v>
      </c>
      <c r="B12" s="35" t="b">
        <f>IF(AND(B10="veliko",B11="da",B14="da"),0,IF(AND(B10="veliko",B11="da",B14="ne"),0,IF(AND(B10="veliko",B11="ne",B14="da"),0,IF(AND(B10="veliko",B11="ne",B14="ne"),0,IF(AND(B10="srednje",B11="da",B14="da"),50,IF(AND(B10="srednje",B11="da",B14="ne"),0,IF(AND(B10="srednje",B11="ne",B14="da"),35,IF(AND(B10="srednje",B11="ne",B14="ne"),0,IF(AND(B10="malo",B11="da",B14="da"),60,IF(AND(B10="malo",B11="da",B14="ne"),0,IF(AND(B10="malo",B11="ne",B14="da"),45,IF(AND(B10="malo",B11="ne",B14="ne"),0,IF(AND(B10="mikro",B11="da",B14="da"),60,IF(AND(B10="mikro",B11="da",B14="ne"),0,IF(AND(B10="mikro",B11="ne",B14="da"),45,IF(AND(B10="mikro",B11="ne",B14="ne"),0))))))))))))))))</f>
        <v>0</v>
      </c>
      <c r="D12" s="7" t="s">
        <v>3</v>
      </c>
      <c r="E12" s="7" t="s">
        <v>5</v>
      </c>
      <c r="F12" s="8"/>
    </row>
    <row r="13" spans="1:7" x14ac:dyDescent="0.3">
      <c r="A13" s="4" t="s">
        <v>16</v>
      </c>
      <c r="B13" s="34" t="s">
        <v>15</v>
      </c>
      <c r="D13" s="7" t="s">
        <v>2</v>
      </c>
      <c r="E13" s="7"/>
      <c r="F13" s="8"/>
    </row>
    <row r="14" spans="1:7" x14ac:dyDescent="0.3">
      <c r="A14" s="4" t="s">
        <v>25</v>
      </c>
      <c r="B14" s="34" t="s">
        <v>15</v>
      </c>
      <c r="D14" s="7" t="s">
        <v>4</v>
      </c>
      <c r="E14" s="7"/>
      <c r="F14" s="8"/>
    </row>
    <row r="15" spans="1:7" x14ac:dyDescent="0.3">
      <c r="A15" s="37" t="s">
        <v>30</v>
      </c>
      <c r="B15" s="41"/>
      <c r="D15" s="7"/>
      <c r="E15" s="7"/>
      <c r="F15" s="8"/>
    </row>
    <row r="16" spans="1:7" ht="17.25" thickBot="1" x14ac:dyDescent="0.35">
      <c r="D16" s="7"/>
      <c r="E16" s="7"/>
      <c r="F16" s="8"/>
    </row>
    <row r="17" spans="1:7" s="9" customFormat="1" ht="15" thickTop="1" thickBot="1" x14ac:dyDescent="0.3">
      <c r="B17" s="43" t="s">
        <v>7</v>
      </c>
      <c r="C17" s="44"/>
      <c r="D17" s="44"/>
      <c r="E17" s="44"/>
      <c r="F17" s="45"/>
    </row>
    <row r="18" spans="1:7" s="15" customFormat="1" ht="27.75" thickTop="1" x14ac:dyDescent="0.25">
      <c r="A18" s="10" t="s">
        <v>6</v>
      </c>
      <c r="B18" s="11" t="s">
        <v>39</v>
      </c>
      <c r="C18" s="12" t="s">
        <v>9</v>
      </c>
      <c r="D18" s="12" t="s">
        <v>8</v>
      </c>
      <c r="E18" s="13" t="s">
        <v>10</v>
      </c>
      <c r="F18" s="14" t="s">
        <v>11</v>
      </c>
    </row>
    <row r="19" spans="1:7" s="9" customFormat="1" ht="13.5" x14ac:dyDescent="0.25">
      <c r="A19" s="29" t="s">
        <v>32</v>
      </c>
      <c r="B19" s="38"/>
      <c r="C19" s="39"/>
      <c r="D19" s="35" t="b">
        <f>+B12</f>
        <v>0</v>
      </c>
      <c r="E19" s="18">
        <f>ROUNDDOWN((C19*D19/100),2)</f>
        <v>0</v>
      </c>
      <c r="F19" s="19">
        <f>+B19-E19</f>
        <v>0</v>
      </c>
      <c r="G19" s="9" t="b">
        <f t="shared" ref="G19:G24" si="0">IF(C19&gt;B19,"NAPAKA: predivedena vrednost upravičenih stroškov je večja od predvidene vrednosti celotnih stroškov")</f>
        <v>0</v>
      </c>
    </row>
    <row r="20" spans="1:7" s="9" customFormat="1" ht="13.5" x14ac:dyDescent="0.25">
      <c r="A20" s="29" t="s">
        <v>33</v>
      </c>
      <c r="B20" s="38"/>
      <c r="C20" s="39"/>
      <c r="D20" s="35" t="b">
        <f>+B12</f>
        <v>0</v>
      </c>
      <c r="E20" s="18">
        <f>ROUNDDOWN((C20*D20/100),2)</f>
        <v>0</v>
      </c>
      <c r="F20" s="19">
        <f t="shared" ref="F20:F26" si="1">+B20-E20</f>
        <v>0</v>
      </c>
      <c r="G20" s="9" t="b">
        <f t="shared" si="0"/>
        <v>0</v>
      </c>
    </row>
    <row r="21" spans="1:7" s="9" customFormat="1" ht="13.5" x14ac:dyDescent="0.25">
      <c r="A21" s="29" t="s">
        <v>34</v>
      </c>
      <c r="B21" s="38"/>
      <c r="C21" s="39"/>
      <c r="D21" s="35" t="b">
        <f>+B12</f>
        <v>0</v>
      </c>
      <c r="E21" s="18">
        <f t="shared" ref="E21:E26" si="2">ROUNDDOWN((C21*D21/100),2)</f>
        <v>0</v>
      </c>
      <c r="F21" s="19">
        <f t="shared" si="1"/>
        <v>0</v>
      </c>
      <c r="G21" s="9" t="b">
        <f t="shared" si="0"/>
        <v>0</v>
      </c>
    </row>
    <row r="22" spans="1:7" s="9" customFormat="1" ht="13.5" x14ac:dyDescent="0.25">
      <c r="A22" s="30" t="s">
        <v>35</v>
      </c>
      <c r="B22" s="38"/>
      <c r="C22" s="39"/>
      <c r="D22" s="35" t="b">
        <f>+B12</f>
        <v>0</v>
      </c>
      <c r="E22" s="18">
        <f t="shared" si="2"/>
        <v>0</v>
      </c>
      <c r="F22" s="19">
        <f t="shared" si="1"/>
        <v>0</v>
      </c>
      <c r="G22" s="9" t="b">
        <f t="shared" si="0"/>
        <v>0</v>
      </c>
    </row>
    <row r="23" spans="1:7" s="9" customFormat="1" ht="13.5" x14ac:dyDescent="0.25">
      <c r="A23" s="30" t="s">
        <v>36</v>
      </c>
      <c r="B23" s="38"/>
      <c r="C23" s="39"/>
      <c r="D23" s="35" t="b">
        <f>+B12</f>
        <v>0</v>
      </c>
      <c r="E23" s="18">
        <f t="shared" si="2"/>
        <v>0</v>
      </c>
      <c r="F23" s="19">
        <f t="shared" si="1"/>
        <v>0</v>
      </c>
      <c r="G23" s="9" t="b">
        <f t="shared" si="0"/>
        <v>0</v>
      </c>
    </row>
    <row r="24" spans="1:7" s="9" customFormat="1" ht="13.5" x14ac:dyDescent="0.25">
      <c r="A24" s="30" t="s">
        <v>37</v>
      </c>
      <c r="B24" s="38"/>
      <c r="C24" s="39"/>
      <c r="D24" s="35" t="b">
        <f>+B12</f>
        <v>0</v>
      </c>
      <c r="E24" s="18">
        <f t="shared" si="2"/>
        <v>0</v>
      </c>
      <c r="F24" s="19">
        <f t="shared" si="1"/>
        <v>0</v>
      </c>
      <c r="G24" s="9" t="b">
        <f t="shared" si="0"/>
        <v>0</v>
      </c>
    </row>
    <row r="25" spans="1:7" s="9" customFormat="1" ht="27" x14ac:dyDescent="0.25">
      <c r="A25" s="30" t="s">
        <v>38</v>
      </c>
      <c r="B25" s="17">
        <f>IF(B13="da",SUM(B19:B19)*0.25,0)</f>
        <v>0</v>
      </c>
      <c r="C25" s="17">
        <f>IF(B13="da",SUM(C19:C19)*0.25,0)</f>
        <v>0</v>
      </c>
      <c r="D25" s="35" t="b">
        <f>+B12</f>
        <v>0</v>
      </c>
      <c r="E25" s="18">
        <f t="shared" si="2"/>
        <v>0</v>
      </c>
      <c r="F25" s="19">
        <f t="shared" si="1"/>
        <v>0</v>
      </c>
    </row>
    <row r="26" spans="1:7" s="9" customFormat="1" ht="14.25" thickBot="1" x14ac:dyDescent="0.3">
      <c r="A26" s="31" t="s">
        <v>12</v>
      </c>
      <c r="B26" s="20">
        <f>SUM(B19:B25)</f>
        <v>0</v>
      </c>
      <c r="C26" s="21">
        <f>SUM(C19:C25)</f>
        <v>0</v>
      </c>
      <c r="D26" s="40" t="b">
        <f>+B12</f>
        <v>0</v>
      </c>
      <c r="E26" s="22">
        <f t="shared" si="2"/>
        <v>0</v>
      </c>
      <c r="F26" s="23">
        <f t="shared" si="1"/>
        <v>0</v>
      </c>
    </row>
    <row r="27" spans="1:7" ht="18" thickTop="1" thickBot="1" x14ac:dyDescent="0.35">
      <c r="C27" s="9"/>
      <c r="F27" s="24"/>
    </row>
    <row r="28" spans="1:7" ht="18" thickTop="1" thickBot="1" x14ac:dyDescent="0.35">
      <c r="B28" s="56" t="s">
        <v>13</v>
      </c>
      <c r="C28" s="57"/>
      <c r="D28" s="57"/>
      <c r="E28" s="57"/>
      <c r="F28" s="58"/>
    </row>
    <row r="29" spans="1:7" ht="27.75" thickTop="1" x14ac:dyDescent="0.3">
      <c r="A29" s="10" t="s">
        <v>6</v>
      </c>
      <c r="B29" s="11" t="s">
        <v>39</v>
      </c>
      <c r="C29" s="12" t="s">
        <v>9</v>
      </c>
      <c r="D29" s="12" t="s">
        <v>8</v>
      </c>
      <c r="E29" s="13" t="s">
        <v>10</v>
      </c>
      <c r="F29" s="14" t="s">
        <v>11</v>
      </c>
    </row>
    <row r="30" spans="1:7" x14ac:dyDescent="0.3">
      <c r="A30" s="29" t="s">
        <v>32</v>
      </c>
      <c r="B30" s="38"/>
      <c r="C30" s="39"/>
      <c r="D30" s="35" t="b">
        <f>+B12</f>
        <v>0</v>
      </c>
      <c r="E30" s="18">
        <f>ROUNDDOWN((C30*D30/100),2)</f>
        <v>0</v>
      </c>
      <c r="F30" s="19">
        <f>+B30-E30</f>
        <v>0</v>
      </c>
      <c r="G30" s="9" t="b">
        <f t="shared" ref="G30:G35" si="3">IF(C30&gt;B30,"NAPAKA: predivedena vrednost upravičenih stroškov je večja od predvidene vrednosti celotnih stroškov")</f>
        <v>0</v>
      </c>
    </row>
    <row r="31" spans="1:7" x14ac:dyDescent="0.3">
      <c r="A31" s="29" t="s">
        <v>33</v>
      </c>
      <c r="B31" s="38"/>
      <c r="C31" s="39"/>
      <c r="D31" s="35" t="b">
        <f>+B12</f>
        <v>0</v>
      </c>
      <c r="E31" s="18">
        <f>ROUNDDOWN((C31*D31/100),2)</f>
        <v>0</v>
      </c>
      <c r="F31" s="19">
        <f t="shared" ref="F31:F37" si="4">+B31-E31</f>
        <v>0</v>
      </c>
      <c r="G31" s="9" t="b">
        <f t="shared" si="3"/>
        <v>0</v>
      </c>
    </row>
    <row r="32" spans="1:7" x14ac:dyDescent="0.3">
      <c r="A32" s="29" t="s">
        <v>34</v>
      </c>
      <c r="B32" s="38"/>
      <c r="C32" s="39"/>
      <c r="D32" s="35" t="b">
        <f>+B12</f>
        <v>0</v>
      </c>
      <c r="E32" s="18">
        <f t="shared" ref="E32:E37" si="5">ROUNDDOWN((C32*D32/100),2)</f>
        <v>0</v>
      </c>
      <c r="F32" s="19">
        <f t="shared" si="4"/>
        <v>0</v>
      </c>
      <c r="G32" s="9" t="b">
        <f t="shared" si="3"/>
        <v>0</v>
      </c>
    </row>
    <row r="33" spans="1:7" x14ac:dyDescent="0.3">
      <c r="A33" s="30" t="s">
        <v>35</v>
      </c>
      <c r="B33" s="38"/>
      <c r="C33" s="39"/>
      <c r="D33" s="35" t="b">
        <f>+B12</f>
        <v>0</v>
      </c>
      <c r="E33" s="18">
        <f t="shared" si="5"/>
        <v>0</v>
      </c>
      <c r="F33" s="19">
        <f t="shared" si="4"/>
        <v>0</v>
      </c>
      <c r="G33" s="9" t="b">
        <f t="shared" si="3"/>
        <v>0</v>
      </c>
    </row>
    <row r="34" spans="1:7" x14ac:dyDescent="0.3">
      <c r="A34" s="30" t="s">
        <v>36</v>
      </c>
      <c r="B34" s="38"/>
      <c r="C34" s="39"/>
      <c r="D34" s="35" t="b">
        <f>+B12</f>
        <v>0</v>
      </c>
      <c r="E34" s="18">
        <f t="shared" si="5"/>
        <v>0</v>
      </c>
      <c r="F34" s="19">
        <f t="shared" si="4"/>
        <v>0</v>
      </c>
      <c r="G34" s="9" t="b">
        <f t="shared" si="3"/>
        <v>0</v>
      </c>
    </row>
    <row r="35" spans="1:7" x14ac:dyDescent="0.3">
      <c r="A35" s="30" t="s">
        <v>37</v>
      </c>
      <c r="B35" s="38"/>
      <c r="C35" s="39"/>
      <c r="D35" s="35" t="b">
        <f>+B12</f>
        <v>0</v>
      </c>
      <c r="E35" s="18">
        <f t="shared" si="5"/>
        <v>0</v>
      </c>
      <c r="F35" s="19">
        <f t="shared" si="4"/>
        <v>0</v>
      </c>
      <c r="G35" s="9" t="b">
        <f t="shared" si="3"/>
        <v>0</v>
      </c>
    </row>
    <row r="36" spans="1:7" ht="27" x14ac:dyDescent="0.3">
      <c r="A36" s="30" t="s">
        <v>38</v>
      </c>
      <c r="B36" s="17">
        <f>IF(B13="da",SUM(B30:B30)*0.25,0)</f>
        <v>0</v>
      </c>
      <c r="C36" s="17">
        <f>IF(B13="da",SUM(C30:C30)*0.25,0)</f>
        <v>0</v>
      </c>
      <c r="D36" s="35" t="b">
        <f>+B12</f>
        <v>0</v>
      </c>
      <c r="E36" s="18">
        <f t="shared" si="5"/>
        <v>0</v>
      </c>
      <c r="F36" s="19">
        <f t="shared" si="4"/>
        <v>0</v>
      </c>
    </row>
    <row r="37" spans="1:7" ht="17.25" thickBot="1" x14ac:dyDescent="0.35">
      <c r="A37" s="31" t="s">
        <v>12</v>
      </c>
      <c r="B37" s="20">
        <f>SUM(B30:B36)</f>
        <v>0</v>
      </c>
      <c r="C37" s="21">
        <f>SUM(C30:C36)</f>
        <v>0</v>
      </c>
      <c r="D37" s="40" t="b">
        <f>+B12</f>
        <v>0</v>
      </c>
      <c r="E37" s="22">
        <f t="shared" si="5"/>
        <v>0</v>
      </c>
      <c r="F37" s="23">
        <f t="shared" si="4"/>
        <v>0</v>
      </c>
    </row>
    <row r="38" spans="1:7" ht="18" thickTop="1" thickBot="1" x14ac:dyDescent="0.35">
      <c r="C38" s="9"/>
    </row>
    <row r="39" spans="1:7" ht="18" thickTop="1" thickBot="1" x14ac:dyDescent="0.35">
      <c r="B39" s="56" t="s">
        <v>27</v>
      </c>
      <c r="C39" s="57"/>
      <c r="D39" s="57"/>
      <c r="E39" s="57"/>
      <c r="F39" s="58"/>
    </row>
    <row r="40" spans="1:7" ht="27.75" thickTop="1" x14ac:dyDescent="0.3">
      <c r="A40" s="10" t="s">
        <v>6</v>
      </c>
      <c r="B40" s="11" t="s">
        <v>39</v>
      </c>
      <c r="C40" s="12" t="s">
        <v>9</v>
      </c>
      <c r="D40" s="12" t="s">
        <v>8</v>
      </c>
      <c r="E40" s="13" t="s">
        <v>10</v>
      </c>
      <c r="F40" s="14" t="s">
        <v>11</v>
      </c>
    </row>
    <row r="41" spans="1:7" x14ac:dyDescent="0.3">
      <c r="A41" s="29" t="s">
        <v>32</v>
      </c>
      <c r="B41" s="38"/>
      <c r="C41" s="39"/>
      <c r="D41" s="35" t="b">
        <f>+B12</f>
        <v>0</v>
      </c>
      <c r="E41" s="18">
        <f>ROUNDDOWN((C41*D41/100),2)</f>
        <v>0</v>
      </c>
      <c r="F41" s="19">
        <f>+B41-E41</f>
        <v>0</v>
      </c>
      <c r="G41" s="9" t="b">
        <f t="shared" ref="G41:G46" si="6">IF(C41&gt;B41,"NAPAKA: predivedena vrednost upravičenih stroškov je večja od predvidene vrednosti celotnih stroškov")</f>
        <v>0</v>
      </c>
    </row>
    <row r="42" spans="1:7" x14ac:dyDescent="0.3">
      <c r="A42" s="29" t="s">
        <v>33</v>
      </c>
      <c r="B42" s="38"/>
      <c r="C42" s="39"/>
      <c r="D42" s="35" t="b">
        <f>+B12</f>
        <v>0</v>
      </c>
      <c r="E42" s="18">
        <f>ROUNDDOWN((C42*D42/100),2)</f>
        <v>0</v>
      </c>
      <c r="F42" s="19">
        <f t="shared" ref="F42:F48" si="7">+B42-E42</f>
        <v>0</v>
      </c>
      <c r="G42" s="9" t="b">
        <f t="shared" si="6"/>
        <v>0</v>
      </c>
    </row>
    <row r="43" spans="1:7" x14ac:dyDescent="0.3">
      <c r="A43" s="29" t="s">
        <v>34</v>
      </c>
      <c r="B43" s="38"/>
      <c r="C43" s="39"/>
      <c r="D43" s="35" t="b">
        <f>+B12</f>
        <v>0</v>
      </c>
      <c r="E43" s="18">
        <f t="shared" ref="E43:E48" si="8">ROUNDDOWN((C43*D43/100),2)</f>
        <v>0</v>
      </c>
      <c r="F43" s="19">
        <f t="shared" si="7"/>
        <v>0</v>
      </c>
      <c r="G43" s="9" t="b">
        <f t="shared" si="6"/>
        <v>0</v>
      </c>
    </row>
    <row r="44" spans="1:7" x14ac:dyDescent="0.3">
      <c r="A44" s="30" t="s">
        <v>35</v>
      </c>
      <c r="B44" s="38"/>
      <c r="C44" s="39"/>
      <c r="D44" s="35" t="b">
        <f>+B12</f>
        <v>0</v>
      </c>
      <c r="E44" s="18">
        <f t="shared" si="8"/>
        <v>0</v>
      </c>
      <c r="F44" s="19">
        <f t="shared" si="7"/>
        <v>0</v>
      </c>
      <c r="G44" s="9" t="b">
        <f t="shared" si="6"/>
        <v>0</v>
      </c>
    </row>
    <row r="45" spans="1:7" x14ac:dyDescent="0.3">
      <c r="A45" s="30" t="s">
        <v>36</v>
      </c>
      <c r="B45" s="38"/>
      <c r="C45" s="39"/>
      <c r="D45" s="35" t="b">
        <f>+B12</f>
        <v>0</v>
      </c>
      <c r="E45" s="18">
        <f t="shared" si="8"/>
        <v>0</v>
      </c>
      <c r="F45" s="19">
        <f t="shared" si="7"/>
        <v>0</v>
      </c>
      <c r="G45" s="9" t="b">
        <f t="shared" si="6"/>
        <v>0</v>
      </c>
    </row>
    <row r="46" spans="1:7" x14ac:dyDescent="0.3">
      <c r="A46" s="30" t="s">
        <v>37</v>
      </c>
      <c r="B46" s="38"/>
      <c r="C46" s="39"/>
      <c r="D46" s="35" t="b">
        <f>+B12</f>
        <v>0</v>
      </c>
      <c r="E46" s="18">
        <f t="shared" si="8"/>
        <v>0</v>
      </c>
      <c r="F46" s="19">
        <f t="shared" si="7"/>
        <v>0</v>
      </c>
      <c r="G46" s="9" t="b">
        <f t="shared" si="6"/>
        <v>0</v>
      </c>
    </row>
    <row r="47" spans="1:7" ht="27" x14ac:dyDescent="0.3">
      <c r="A47" s="30" t="s">
        <v>38</v>
      </c>
      <c r="B47" s="17">
        <f>IF(B13="da",SUM(B41:B41)*0.25,0)</f>
        <v>0</v>
      </c>
      <c r="C47" s="17">
        <f>IF(B13="da",SUM(C41:C41)*0.25,0)</f>
        <v>0</v>
      </c>
      <c r="D47" s="35" t="b">
        <f>+B12</f>
        <v>0</v>
      </c>
      <c r="E47" s="18">
        <f t="shared" si="8"/>
        <v>0</v>
      </c>
      <c r="F47" s="19">
        <f t="shared" si="7"/>
        <v>0</v>
      </c>
    </row>
    <row r="48" spans="1:7" ht="17.25" thickBot="1" x14ac:dyDescent="0.35">
      <c r="A48" s="31" t="s">
        <v>12</v>
      </c>
      <c r="B48" s="20">
        <f>SUM(B41:B47)</f>
        <v>0</v>
      </c>
      <c r="C48" s="21">
        <f>SUM(C41:C47)</f>
        <v>0</v>
      </c>
      <c r="D48" s="40" t="b">
        <f>+B12</f>
        <v>0</v>
      </c>
      <c r="E48" s="22">
        <f t="shared" si="8"/>
        <v>0</v>
      </c>
      <c r="F48" s="23">
        <f t="shared" si="7"/>
        <v>0</v>
      </c>
    </row>
    <row r="49" spans="1:7" ht="18" thickTop="1" thickBot="1" x14ac:dyDescent="0.35">
      <c r="C49" s="9"/>
    </row>
    <row r="50" spans="1:7" ht="18" thickTop="1" thickBot="1" x14ac:dyDescent="0.35">
      <c r="B50" s="56" t="s">
        <v>28</v>
      </c>
      <c r="C50" s="57"/>
      <c r="D50" s="57"/>
      <c r="E50" s="57"/>
      <c r="F50" s="58"/>
    </row>
    <row r="51" spans="1:7" ht="27.75" thickTop="1" x14ac:dyDescent="0.3">
      <c r="A51" s="10" t="s">
        <v>6</v>
      </c>
      <c r="B51" s="11" t="s">
        <v>39</v>
      </c>
      <c r="C51" s="12" t="s">
        <v>9</v>
      </c>
      <c r="D51" s="12" t="s">
        <v>8</v>
      </c>
      <c r="E51" s="13" t="s">
        <v>10</v>
      </c>
      <c r="F51" s="14" t="s">
        <v>11</v>
      </c>
    </row>
    <row r="52" spans="1:7" x14ac:dyDescent="0.3">
      <c r="A52" s="29" t="s">
        <v>32</v>
      </c>
      <c r="B52" s="38"/>
      <c r="C52" s="39"/>
      <c r="D52" s="35" t="b">
        <f>+B12</f>
        <v>0</v>
      </c>
      <c r="E52" s="18">
        <f>ROUNDDOWN((C52*D52/100),2)</f>
        <v>0</v>
      </c>
      <c r="F52" s="19">
        <f>+B52-E52</f>
        <v>0</v>
      </c>
      <c r="G52" s="9" t="b">
        <f t="shared" ref="G52:G57" si="9">IF(C52&gt;B52,"NAPAKA: predivedena vrednost upravičenih stroškov je večja od predvidene vrednosti celotnih stroškov")</f>
        <v>0</v>
      </c>
    </row>
    <row r="53" spans="1:7" x14ac:dyDescent="0.3">
      <c r="A53" s="29" t="s">
        <v>33</v>
      </c>
      <c r="B53" s="38"/>
      <c r="C53" s="39"/>
      <c r="D53" s="35" t="b">
        <f>+B12</f>
        <v>0</v>
      </c>
      <c r="E53" s="18">
        <f>ROUNDDOWN((C53*D53/100),2)</f>
        <v>0</v>
      </c>
      <c r="F53" s="19">
        <f t="shared" ref="F53:F59" si="10">+B53-E53</f>
        <v>0</v>
      </c>
      <c r="G53" s="9" t="b">
        <f t="shared" si="9"/>
        <v>0</v>
      </c>
    </row>
    <row r="54" spans="1:7" x14ac:dyDescent="0.3">
      <c r="A54" s="29" t="s">
        <v>34</v>
      </c>
      <c r="B54" s="38"/>
      <c r="C54" s="39"/>
      <c r="D54" s="35" t="b">
        <f>+B12</f>
        <v>0</v>
      </c>
      <c r="E54" s="18">
        <f t="shared" ref="E54:E59" si="11">ROUNDDOWN((C54*D54/100),2)</f>
        <v>0</v>
      </c>
      <c r="F54" s="19">
        <f t="shared" si="10"/>
        <v>0</v>
      </c>
      <c r="G54" s="9" t="b">
        <f t="shared" si="9"/>
        <v>0</v>
      </c>
    </row>
    <row r="55" spans="1:7" x14ac:dyDescent="0.3">
      <c r="A55" s="30" t="s">
        <v>35</v>
      </c>
      <c r="B55" s="38"/>
      <c r="C55" s="39"/>
      <c r="D55" s="35" t="b">
        <f>+B12</f>
        <v>0</v>
      </c>
      <c r="E55" s="18">
        <f t="shared" si="11"/>
        <v>0</v>
      </c>
      <c r="F55" s="19">
        <f t="shared" si="10"/>
        <v>0</v>
      </c>
      <c r="G55" s="9" t="b">
        <f t="shared" si="9"/>
        <v>0</v>
      </c>
    </row>
    <row r="56" spans="1:7" x14ac:dyDescent="0.3">
      <c r="A56" s="30" t="s">
        <v>36</v>
      </c>
      <c r="B56" s="38"/>
      <c r="C56" s="39"/>
      <c r="D56" s="35" t="b">
        <f>+B12</f>
        <v>0</v>
      </c>
      <c r="E56" s="18">
        <f t="shared" si="11"/>
        <v>0</v>
      </c>
      <c r="F56" s="19">
        <f t="shared" si="10"/>
        <v>0</v>
      </c>
      <c r="G56" s="9" t="b">
        <f t="shared" si="9"/>
        <v>0</v>
      </c>
    </row>
    <row r="57" spans="1:7" x14ac:dyDescent="0.3">
      <c r="A57" s="30" t="s">
        <v>37</v>
      </c>
      <c r="B57" s="38"/>
      <c r="C57" s="39"/>
      <c r="D57" s="35" t="b">
        <f>+B12</f>
        <v>0</v>
      </c>
      <c r="E57" s="18">
        <f t="shared" si="11"/>
        <v>0</v>
      </c>
      <c r="F57" s="19">
        <f t="shared" si="10"/>
        <v>0</v>
      </c>
      <c r="G57" s="9" t="b">
        <f t="shared" si="9"/>
        <v>0</v>
      </c>
    </row>
    <row r="58" spans="1:7" ht="27" x14ac:dyDescent="0.3">
      <c r="A58" s="30" t="s">
        <v>38</v>
      </c>
      <c r="B58" s="17">
        <f>IF(B13="da",SUM(B52:B52)*0.25,0)</f>
        <v>0</v>
      </c>
      <c r="C58" s="17">
        <f>IF(B13="da",SUM(C52:C52)*0.25,0)</f>
        <v>0</v>
      </c>
      <c r="D58" s="35" t="b">
        <f>+B12</f>
        <v>0</v>
      </c>
      <c r="E58" s="18">
        <f t="shared" si="11"/>
        <v>0</v>
      </c>
      <c r="F58" s="19">
        <f t="shared" si="10"/>
        <v>0</v>
      </c>
    </row>
    <row r="59" spans="1:7" ht="17.25" thickBot="1" x14ac:dyDescent="0.35">
      <c r="A59" s="31" t="s">
        <v>12</v>
      </c>
      <c r="B59" s="20">
        <f>SUM(B52:B58)</f>
        <v>0</v>
      </c>
      <c r="C59" s="21">
        <f>SUM(C52:C58)</f>
        <v>0</v>
      </c>
      <c r="D59" s="40" t="b">
        <f>+B12</f>
        <v>0</v>
      </c>
      <c r="E59" s="22">
        <f t="shared" si="11"/>
        <v>0</v>
      </c>
      <c r="F59" s="23">
        <f t="shared" si="10"/>
        <v>0</v>
      </c>
    </row>
    <row r="60" spans="1:7" ht="18" thickTop="1" thickBot="1" x14ac:dyDescent="0.35">
      <c r="C60" s="9"/>
    </row>
    <row r="61" spans="1:7" ht="18" thickTop="1" thickBot="1" x14ac:dyDescent="0.35">
      <c r="B61" s="56" t="s">
        <v>12</v>
      </c>
      <c r="C61" s="57"/>
      <c r="D61" s="57"/>
      <c r="E61" s="58"/>
    </row>
    <row r="62" spans="1:7" ht="41.25" thickTop="1" x14ac:dyDescent="0.3">
      <c r="A62" s="10" t="s">
        <v>6</v>
      </c>
      <c r="B62" s="11" t="s">
        <v>39</v>
      </c>
      <c r="C62" s="12" t="s">
        <v>9</v>
      </c>
      <c r="D62" s="13" t="s">
        <v>10</v>
      </c>
      <c r="E62" s="14" t="s">
        <v>11</v>
      </c>
    </row>
    <row r="63" spans="1:7" x14ac:dyDescent="0.3">
      <c r="A63" s="29" t="s">
        <v>32</v>
      </c>
      <c r="B63" s="16">
        <f t="shared" ref="B63:C65" si="12">+B19+B30+B41+B52</f>
        <v>0</v>
      </c>
      <c r="C63" s="17">
        <f t="shared" si="12"/>
        <v>0</v>
      </c>
      <c r="D63" s="18">
        <f t="shared" ref="D63:E65" si="13">+E19+E30+E41+E52</f>
        <v>0</v>
      </c>
      <c r="E63" s="19">
        <f t="shared" si="13"/>
        <v>0</v>
      </c>
    </row>
    <row r="64" spans="1:7" x14ac:dyDescent="0.3">
      <c r="A64" s="29" t="s">
        <v>33</v>
      </c>
      <c r="B64" s="16">
        <f t="shared" si="12"/>
        <v>0</v>
      </c>
      <c r="C64" s="17">
        <f t="shared" si="12"/>
        <v>0</v>
      </c>
      <c r="D64" s="18">
        <f t="shared" si="13"/>
        <v>0</v>
      </c>
      <c r="E64" s="19">
        <f t="shared" si="13"/>
        <v>0</v>
      </c>
    </row>
    <row r="65" spans="1:6" x14ac:dyDescent="0.3">
      <c r="A65" s="29" t="s">
        <v>34</v>
      </c>
      <c r="B65" s="16">
        <f t="shared" si="12"/>
        <v>0</v>
      </c>
      <c r="C65" s="17">
        <f t="shared" si="12"/>
        <v>0</v>
      </c>
      <c r="D65" s="18">
        <f t="shared" si="13"/>
        <v>0</v>
      </c>
      <c r="E65" s="19">
        <f t="shared" si="13"/>
        <v>0</v>
      </c>
    </row>
    <row r="66" spans="1:6" x14ac:dyDescent="0.3">
      <c r="A66" s="30" t="s">
        <v>35</v>
      </c>
      <c r="B66" s="16">
        <f t="shared" ref="B66:C67" si="14">+B22+B33+B44+B55</f>
        <v>0</v>
      </c>
      <c r="C66" s="17">
        <f t="shared" si="14"/>
        <v>0</v>
      </c>
      <c r="D66" s="18">
        <f t="shared" ref="D66:E67" si="15">+E22+E33+E44+E55</f>
        <v>0</v>
      </c>
      <c r="E66" s="19">
        <f t="shared" si="15"/>
        <v>0</v>
      </c>
    </row>
    <row r="67" spans="1:6" x14ac:dyDescent="0.3">
      <c r="A67" s="30" t="s">
        <v>36</v>
      </c>
      <c r="B67" s="16">
        <f t="shared" si="14"/>
        <v>0</v>
      </c>
      <c r="C67" s="17">
        <f t="shared" si="14"/>
        <v>0</v>
      </c>
      <c r="D67" s="18">
        <f t="shared" si="15"/>
        <v>0</v>
      </c>
      <c r="E67" s="19">
        <f t="shared" si="15"/>
        <v>0</v>
      </c>
    </row>
    <row r="68" spans="1:6" x14ac:dyDescent="0.3">
      <c r="A68" s="30" t="s">
        <v>37</v>
      </c>
      <c r="B68" s="16">
        <f>+B24+B35+B46+B57</f>
        <v>0</v>
      </c>
      <c r="C68" s="17">
        <f>+C24+C35+C46+C57</f>
        <v>0</v>
      </c>
      <c r="D68" s="18">
        <f t="shared" ref="D68:E70" si="16">+E24+E35+E46+E57</f>
        <v>0</v>
      </c>
      <c r="E68" s="19">
        <f t="shared" si="16"/>
        <v>0</v>
      </c>
    </row>
    <row r="69" spans="1:6" ht="27" x14ac:dyDescent="0.3">
      <c r="A69" s="30" t="s">
        <v>38</v>
      </c>
      <c r="B69" s="16">
        <f>+B25+B36+B47+B58</f>
        <v>0</v>
      </c>
      <c r="C69" s="17">
        <f>+C25+C36+C47+C58</f>
        <v>0</v>
      </c>
      <c r="D69" s="18">
        <f t="shared" si="16"/>
        <v>0</v>
      </c>
      <c r="E69" s="19">
        <f t="shared" si="16"/>
        <v>0</v>
      </c>
    </row>
    <row r="70" spans="1:6" ht="17.25" thickBot="1" x14ac:dyDescent="0.35">
      <c r="A70" s="31" t="s">
        <v>12</v>
      </c>
      <c r="B70" s="20">
        <f>SUM(B63:B69)</f>
        <v>0</v>
      </c>
      <c r="C70" s="21">
        <f>SUM(C63:C69)</f>
        <v>0</v>
      </c>
      <c r="D70" s="22">
        <f t="shared" si="16"/>
        <v>0</v>
      </c>
      <c r="E70" s="23">
        <f t="shared" si="16"/>
        <v>0</v>
      </c>
    </row>
    <row r="71" spans="1:6" ht="17.25" thickTop="1" x14ac:dyDescent="0.3">
      <c r="C71" s="9">
        <f>IF('Obr. 3B konzorcij SKUPAJ'!C65*B15=C70,,"Napaka: znesek ni v skladu z deleži med konzorcijskimi partnerji (ta zapis ne sme biti viden, ko bodo vneseni vsi podatki konzorcijskih partnerjev)")</f>
        <v>0</v>
      </c>
      <c r="D71" s="9"/>
    </row>
    <row r="73" spans="1:6" ht="26.25" customHeight="1" x14ac:dyDescent="0.3">
      <c r="A73" s="25" t="s">
        <v>22</v>
      </c>
      <c r="C73" s="25" t="s">
        <v>20</v>
      </c>
      <c r="E73" s="46" t="s">
        <v>23</v>
      </c>
      <c r="F73" s="47"/>
    </row>
    <row r="74" spans="1:6" x14ac:dyDescent="0.3">
      <c r="A74" s="26"/>
      <c r="C74" s="59"/>
      <c r="E74" s="48"/>
      <c r="F74" s="49"/>
    </row>
    <row r="75" spans="1:6" x14ac:dyDescent="0.3">
      <c r="C75" s="60"/>
      <c r="E75" s="50" t="s">
        <v>21</v>
      </c>
      <c r="F75" s="51"/>
    </row>
    <row r="76" spans="1:6" x14ac:dyDescent="0.3">
      <c r="C76" s="60"/>
      <c r="E76" s="52"/>
      <c r="F76" s="53"/>
    </row>
    <row r="77" spans="1:6" x14ac:dyDescent="0.3">
      <c r="C77" s="61"/>
      <c r="E77" s="54"/>
      <c r="F77" s="55"/>
    </row>
  </sheetData>
  <sheetProtection algorithmName="SHA-512" hashValue="2Pqcq7z6JDfxx03Rtig5iJHhiBmLPSVj7N9IQ9l+gax9JIepdvgTdkEc7leAgQGVz7Kr5sJ2CDJbB1jhdyeZgQ==" saltValue="m5URwtg95qtRjPW1Fmp05w==" spinCount="100000" sheet="1" objects="1" scenarios="1"/>
  <mergeCells count="12">
    <mergeCell ref="E73:F73"/>
    <mergeCell ref="C74:C77"/>
    <mergeCell ref="E74:F74"/>
    <mergeCell ref="E75:F75"/>
    <mergeCell ref="E76:F77"/>
    <mergeCell ref="B61:E61"/>
    <mergeCell ref="A7:F7"/>
    <mergeCell ref="B9:F9"/>
    <mergeCell ref="B17:F17"/>
    <mergeCell ref="B39:F39"/>
    <mergeCell ref="B50:F50"/>
    <mergeCell ref="B28:F28"/>
  </mergeCells>
  <conditionalFormatting sqref="B12">
    <cfRule type="cellIs" dxfId="304" priority="41" operator="equal">
      <formula>FALSE</formula>
    </cfRule>
  </conditionalFormatting>
  <conditionalFormatting sqref="D19:D26">
    <cfRule type="cellIs" dxfId="303" priority="40" operator="equal">
      <formula>FALSE</formula>
    </cfRule>
  </conditionalFormatting>
  <conditionalFormatting sqref="D30:D37">
    <cfRule type="cellIs" dxfId="302" priority="39" operator="equal">
      <formula>FALSE</formula>
    </cfRule>
  </conditionalFormatting>
  <conditionalFormatting sqref="D41:D48 D52:D59">
    <cfRule type="cellIs" dxfId="301" priority="38" operator="equal">
      <formula>FALSE</formula>
    </cfRule>
  </conditionalFormatting>
  <conditionalFormatting sqref="B59:C59 B48:C48 B37:C37 B26:C26 E20:F26 E30:F37 E41:F48 E52:F59 B63:E70">
    <cfRule type="cellIs" dxfId="300" priority="37" operator="equal">
      <formula>0</formula>
    </cfRule>
  </conditionalFormatting>
  <conditionalFormatting sqref="E19:F19">
    <cfRule type="cellIs" dxfId="299" priority="36" operator="equal">
      <formula>0</formula>
    </cfRule>
  </conditionalFormatting>
  <conditionalFormatting sqref="C70">
    <cfRule type="cellIs" dxfId="298" priority="28" operator="greaterThan">
      <formula>#REF!</formula>
    </cfRule>
  </conditionalFormatting>
  <conditionalFormatting sqref="C27">
    <cfRule type="cellIs" dxfId="297" priority="26" operator="equal">
      <formula>"Napaka: v to kolono ne smete vnesti podatkov, saj ste označili, da ne želite pridobiti nepovratna sredstva"</formula>
    </cfRule>
    <cfRule type="cellIs" dxfId="296" priority="27" operator="equal">
      <formula>FALSE</formula>
    </cfRule>
  </conditionalFormatting>
  <conditionalFormatting sqref="C49">
    <cfRule type="cellIs" dxfId="295" priority="24" operator="equal">
      <formula>"Napaka: v to kolono ne smete vnesti podatkov, saj ste označili, da ne želite pridobiti nepovratna sredstva"</formula>
    </cfRule>
    <cfRule type="cellIs" dxfId="294" priority="25" operator="equal">
      <formula>FALSE</formula>
    </cfRule>
  </conditionalFormatting>
  <conditionalFormatting sqref="C60">
    <cfRule type="cellIs" dxfId="293" priority="22" operator="equal">
      <formula>"Napaka: v to kolono ne smete vnesti podatkov, saj ste označili, da ne želite pridobiti nepovratna sredstva"</formula>
    </cfRule>
    <cfRule type="cellIs" dxfId="292" priority="23" operator="equal">
      <formula>FALSE</formula>
    </cfRule>
  </conditionalFormatting>
  <conditionalFormatting sqref="C38">
    <cfRule type="cellIs" dxfId="291" priority="20" operator="equal">
      <formula>"Napaka: v to kolono ne smete vnesti podatkov, saj ste označili, da ne želite pridobiti nepovratna sredstva"</formula>
    </cfRule>
    <cfRule type="cellIs" dxfId="290" priority="21" operator="equal">
      <formula>FALSE</formula>
    </cfRule>
  </conditionalFormatting>
  <conditionalFormatting sqref="D71">
    <cfRule type="cellIs" dxfId="289" priority="18" operator="equal">
      <formula>0</formula>
    </cfRule>
    <cfRule type="cellIs" dxfId="288" priority="19" operator="equal">
      <formula>"Napaka: znesek ni v skladu z deleži med konzorcijskimi partnerji (ta zapis ne sme biti viden, ko bodo vneseni vsi podatki konzorcijskih partnerjev)"</formula>
    </cfRule>
  </conditionalFormatting>
  <conditionalFormatting sqref="C71">
    <cfRule type="cellIs" dxfId="287" priority="16" operator="equal">
      <formula>0</formula>
    </cfRule>
    <cfRule type="cellIs" dxfId="286" priority="17" operator="equal">
      <formula>"Napaka: znesek ni v skladu z deleži med konzorcijskimi partnerji (ta zapis ne sme biti viden, ko bodo vneseni vsi podatki konzorcijskih partnerjev)"</formula>
    </cfRule>
  </conditionalFormatting>
  <conditionalFormatting sqref="G19:G24">
    <cfRule type="cellIs" dxfId="285" priority="14" operator="notEqual">
      <formula>FALSE</formula>
    </cfRule>
    <cfRule type="cellIs" dxfId="284" priority="15" operator="equal">
      <formula>FALSE</formula>
    </cfRule>
  </conditionalFormatting>
  <conditionalFormatting sqref="G30:G35">
    <cfRule type="cellIs" dxfId="283" priority="12" operator="notEqual">
      <formula>FALSE</formula>
    </cfRule>
    <cfRule type="cellIs" dxfId="282" priority="13" operator="equal">
      <formula>FALSE</formula>
    </cfRule>
  </conditionalFormatting>
  <conditionalFormatting sqref="G41:G46">
    <cfRule type="cellIs" dxfId="281" priority="10" operator="notEqual">
      <formula>FALSE</formula>
    </cfRule>
    <cfRule type="cellIs" dxfId="280" priority="11" operator="equal">
      <formula>FALSE</formula>
    </cfRule>
  </conditionalFormatting>
  <conditionalFormatting sqref="G52:G57">
    <cfRule type="cellIs" dxfId="279" priority="8" operator="notEqual">
      <formula>FALSE</formula>
    </cfRule>
    <cfRule type="cellIs" dxfId="278" priority="9" operator="equal">
      <formula>FALSE</formula>
    </cfRule>
  </conditionalFormatting>
  <conditionalFormatting sqref="B25">
    <cfRule type="cellIs" dxfId="277" priority="7" operator="equal">
      <formula>0</formula>
    </cfRule>
  </conditionalFormatting>
  <conditionalFormatting sqref="C25">
    <cfRule type="cellIs" dxfId="276" priority="6" operator="equal">
      <formula>0</formula>
    </cfRule>
  </conditionalFormatting>
  <conditionalFormatting sqref="C36">
    <cfRule type="cellIs" dxfId="275" priority="4" operator="equal">
      <formula>0</formula>
    </cfRule>
  </conditionalFormatting>
  <conditionalFormatting sqref="B36">
    <cfRule type="cellIs" dxfId="274" priority="5" operator="equal">
      <formula>0</formula>
    </cfRule>
  </conditionalFormatting>
  <conditionalFormatting sqref="B47">
    <cfRule type="cellIs" dxfId="273" priority="3" operator="equal">
      <formula>0</formula>
    </cfRule>
  </conditionalFormatting>
  <conditionalFormatting sqref="C47">
    <cfRule type="cellIs" dxfId="272" priority="2" operator="equal">
      <formula>0</formula>
    </cfRule>
  </conditionalFormatting>
  <conditionalFormatting sqref="B58:C58">
    <cfRule type="cellIs" dxfId="271" priority="1" operator="equal">
      <formula>0</formula>
    </cfRule>
  </conditionalFormatting>
  <dataValidations count="4">
    <dataValidation type="list" allowBlank="1" showInputMessage="1" showErrorMessage="1" prompt="Označite &quot;da&quot;, če želite pridobiti nepovratna sredstva po tem javnem razpisu, v nasprotnem primeru označite &quot;ne&quot;" sqref="B14">
      <formula1>$E$10:$E$12</formula1>
    </dataValidation>
    <dataValidation type="list" allowBlank="1" showInputMessage="1" showErrorMessage="1" prompt="Če se odločite za diseminacijo rezultatov RRI operacije, se izhodiščna intenzivnost pomoč (35 % oz 45%) poveča za 15 odstotnih točk" sqref="B11">
      <formula1>$E$10:$E$12</formula1>
    </dataValidation>
    <dataValidation type="list" allowBlank="1" showInputMessage="1" showErrorMessage="1" prompt="Če se odločite, da boste uveljavljali posredne stroške, se bodo le-ti obračunali avtomatično, in sicer v višini 25 % stroškov plač osebja." sqref="B13">
      <formula1>$E$10:$E$12</formula1>
    </dataValidation>
    <dataValidation type="list" allowBlank="1" showInputMessage="1" showErrorMessage="1" error="Iz spustnega menija izberite ustrezno velikost" prompt="Iz spustnega menija izberite ustrezno velikost podjetja v skladu s Prilogo I Uredbe Komisije (EU) 651/2014" sqref="B10">
      <formula1>$D$10:$D$14</formula1>
    </dataValidation>
  </dataValidations>
  <pageMargins left="0.70866141732283472" right="0.70866141732283472" top="0.55118110236220474" bottom="0.15748031496062992" header="0.31496062992125984" footer="0.31496062992125984"/>
  <pageSetup paperSize="8" scale="83" orientation="portrait" horizontalDpi="300" verticalDpi="300" r:id="rId1"/>
  <headerFooter>
    <oddHeader>&amp;L&amp;G&amp;C&amp;G&amp;R&amp;G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7"/>
  <sheetViews>
    <sheetView workbookViewId="0">
      <selection activeCell="A3" sqref="A3"/>
    </sheetView>
  </sheetViews>
  <sheetFormatPr defaultRowHeight="16.5" x14ac:dyDescent="0.3"/>
  <cols>
    <col min="1" max="1" width="48.5703125" style="1" customWidth="1"/>
    <col min="2" max="2" width="19.85546875" style="1" customWidth="1"/>
    <col min="3" max="3" width="21.28515625" style="1" customWidth="1"/>
    <col min="4" max="4" width="16" style="1" customWidth="1"/>
    <col min="5" max="6" width="18.85546875" style="1" customWidth="1"/>
    <col min="7" max="7" width="11.85546875" style="1" customWidth="1"/>
    <col min="8" max="8" width="7.42578125" style="1" customWidth="1"/>
    <col min="9" max="9" width="9.28515625" style="1" customWidth="1"/>
    <col min="10" max="11" width="11.85546875" style="1" customWidth="1"/>
    <col min="12" max="13" width="10.42578125" style="1" customWidth="1"/>
    <col min="14" max="14" width="9.85546875" style="1" customWidth="1"/>
    <col min="15" max="18" width="10.42578125" style="1" customWidth="1"/>
    <col min="19" max="19" width="9.85546875" style="1" customWidth="1"/>
    <col min="20" max="25" width="10.42578125" style="1" customWidth="1"/>
    <col min="26" max="16384" width="9.140625" style="1"/>
  </cols>
  <sheetData>
    <row r="3" spans="1:7" x14ac:dyDescent="0.3">
      <c r="A3" s="42"/>
    </row>
    <row r="5" spans="1:7" x14ac:dyDescent="0.3">
      <c r="A5" s="2" t="s">
        <v>46</v>
      </c>
      <c r="G5" s="66" t="s">
        <v>18</v>
      </c>
    </row>
    <row r="6" spans="1:7" x14ac:dyDescent="0.3">
      <c r="A6" s="3"/>
      <c r="G6" s="65" t="s">
        <v>55</v>
      </c>
    </row>
    <row r="7" spans="1:7" ht="39" customHeight="1" x14ac:dyDescent="0.3">
      <c r="A7" s="62" t="s">
        <v>41</v>
      </c>
      <c r="B7" s="63"/>
      <c r="C7" s="63"/>
      <c r="D7" s="63"/>
      <c r="E7" s="63"/>
      <c r="F7" s="63"/>
    </row>
    <row r="9" spans="1:7" ht="14.25" customHeight="1" x14ac:dyDescent="0.3">
      <c r="A9" s="4" t="s">
        <v>26</v>
      </c>
      <c r="B9" s="64"/>
      <c r="C9" s="64"/>
      <c r="D9" s="64"/>
      <c r="E9" s="64"/>
      <c r="F9" s="64"/>
    </row>
    <row r="10" spans="1:7" x14ac:dyDescent="0.3">
      <c r="A10" s="4" t="s">
        <v>14</v>
      </c>
      <c r="B10" s="33" t="s">
        <v>15</v>
      </c>
      <c r="D10" s="7" t="s">
        <v>15</v>
      </c>
      <c r="E10" s="7" t="s">
        <v>15</v>
      </c>
      <c r="F10" s="7"/>
    </row>
    <row r="11" spans="1:7" x14ac:dyDescent="0.3">
      <c r="A11" s="4" t="s">
        <v>29</v>
      </c>
      <c r="B11" s="34" t="s">
        <v>15</v>
      </c>
      <c r="D11" s="7" t="s">
        <v>0</v>
      </c>
      <c r="E11" s="7" t="s">
        <v>1</v>
      </c>
      <c r="F11" s="7"/>
    </row>
    <row r="12" spans="1:7" x14ac:dyDescent="0.3">
      <c r="A12" s="4" t="s">
        <v>8</v>
      </c>
      <c r="B12" s="35" t="b">
        <f>IF(AND(B10="veliko",B11="da",B14="da"),0,IF(AND(B10="veliko",B11="da",B14="ne"),0,IF(AND(B10="veliko",B11="ne",B14="da"),0,IF(AND(B10="veliko",B11="ne",B14="ne"),0,IF(AND(B10="srednje",B11="da",B14="da"),50,IF(AND(B10="srednje",B11="da",B14="ne"),0,IF(AND(B10="srednje",B11="ne",B14="da"),35,IF(AND(B10="srednje",B11="ne",B14="ne"),0,IF(AND(B10="malo",B11="da",B14="da"),60,IF(AND(B10="malo",B11="da",B14="ne"),0,IF(AND(B10="malo",B11="ne",B14="da"),45,IF(AND(B10="malo",B11="ne",B14="ne"),0,IF(AND(B10="mikro",B11="da",B14="da"),60,IF(AND(B10="mikro",B11="da",B14="ne"),0,IF(AND(B10="mikro",B11="ne",B14="da"),45,IF(AND(B10="mikro",B11="ne",B14="ne"),0))))))))))))))))</f>
        <v>0</v>
      </c>
      <c r="D12" s="7" t="s">
        <v>3</v>
      </c>
      <c r="E12" s="7" t="s">
        <v>5</v>
      </c>
      <c r="F12" s="8"/>
    </row>
    <row r="13" spans="1:7" x14ac:dyDescent="0.3">
      <c r="A13" s="4" t="s">
        <v>16</v>
      </c>
      <c r="B13" s="34" t="s">
        <v>15</v>
      </c>
      <c r="D13" s="7" t="s">
        <v>2</v>
      </c>
      <c r="E13" s="7"/>
      <c r="F13" s="8"/>
    </row>
    <row r="14" spans="1:7" x14ac:dyDescent="0.3">
      <c r="A14" s="4" t="s">
        <v>25</v>
      </c>
      <c r="B14" s="34" t="s">
        <v>15</v>
      </c>
      <c r="D14" s="7" t="s">
        <v>4</v>
      </c>
      <c r="E14" s="7"/>
      <c r="F14" s="8"/>
    </row>
    <row r="15" spans="1:7" x14ac:dyDescent="0.3">
      <c r="A15" s="37" t="s">
        <v>30</v>
      </c>
      <c r="B15" s="41"/>
      <c r="D15" s="7"/>
      <c r="E15" s="7"/>
      <c r="F15" s="8"/>
    </row>
    <row r="16" spans="1:7" ht="17.25" thickBot="1" x14ac:dyDescent="0.35">
      <c r="D16" s="7"/>
      <c r="E16" s="7"/>
      <c r="F16" s="8"/>
    </row>
    <row r="17" spans="1:7" s="9" customFormat="1" ht="15" thickTop="1" thickBot="1" x14ac:dyDescent="0.3">
      <c r="B17" s="43" t="s">
        <v>7</v>
      </c>
      <c r="C17" s="44"/>
      <c r="D17" s="44"/>
      <c r="E17" s="44"/>
      <c r="F17" s="45"/>
    </row>
    <row r="18" spans="1:7" s="15" customFormat="1" ht="27.75" thickTop="1" x14ac:dyDescent="0.25">
      <c r="A18" s="10" t="s">
        <v>6</v>
      </c>
      <c r="B18" s="11" t="s">
        <v>39</v>
      </c>
      <c r="C18" s="12" t="s">
        <v>9</v>
      </c>
      <c r="D18" s="12" t="s">
        <v>8</v>
      </c>
      <c r="E18" s="13" t="s">
        <v>10</v>
      </c>
      <c r="F18" s="14" t="s">
        <v>11</v>
      </c>
    </row>
    <row r="19" spans="1:7" s="9" customFormat="1" ht="13.5" x14ac:dyDescent="0.25">
      <c r="A19" s="29" t="s">
        <v>32</v>
      </c>
      <c r="B19" s="38"/>
      <c r="C19" s="39"/>
      <c r="D19" s="35" t="b">
        <f>+B12</f>
        <v>0</v>
      </c>
      <c r="E19" s="18">
        <f>ROUNDDOWN((C19*D19/100),2)</f>
        <v>0</v>
      </c>
      <c r="F19" s="19">
        <f>+B19-E19</f>
        <v>0</v>
      </c>
      <c r="G19" s="9" t="b">
        <f t="shared" ref="G19:G24" si="0">IF(C19&gt;B19,"NAPAKA: predivedena vrednost upravičenih stroškov je večja od predvidene vrednosti celotnih stroškov")</f>
        <v>0</v>
      </c>
    </row>
    <row r="20" spans="1:7" s="9" customFormat="1" ht="13.5" x14ac:dyDescent="0.25">
      <c r="A20" s="29" t="s">
        <v>33</v>
      </c>
      <c r="B20" s="38"/>
      <c r="C20" s="39"/>
      <c r="D20" s="35" t="b">
        <f>+B12</f>
        <v>0</v>
      </c>
      <c r="E20" s="18">
        <f>ROUNDDOWN((C20*D20/100),2)</f>
        <v>0</v>
      </c>
      <c r="F20" s="19">
        <f t="shared" ref="F20:F26" si="1">+B20-E20</f>
        <v>0</v>
      </c>
      <c r="G20" s="9" t="b">
        <f t="shared" si="0"/>
        <v>0</v>
      </c>
    </row>
    <row r="21" spans="1:7" s="9" customFormat="1" ht="13.5" x14ac:dyDescent="0.25">
      <c r="A21" s="29" t="s">
        <v>34</v>
      </c>
      <c r="B21" s="38"/>
      <c r="C21" s="39"/>
      <c r="D21" s="35" t="b">
        <f>+B12</f>
        <v>0</v>
      </c>
      <c r="E21" s="18">
        <f t="shared" ref="E21:E26" si="2">ROUNDDOWN((C21*D21/100),2)</f>
        <v>0</v>
      </c>
      <c r="F21" s="19">
        <f t="shared" si="1"/>
        <v>0</v>
      </c>
      <c r="G21" s="9" t="b">
        <f t="shared" si="0"/>
        <v>0</v>
      </c>
    </row>
    <row r="22" spans="1:7" s="9" customFormat="1" ht="13.5" x14ac:dyDescent="0.25">
      <c r="A22" s="30" t="s">
        <v>35</v>
      </c>
      <c r="B22" s="38"/>
      <c r="C22" s="39"/>
      <c r="D22" s="35" t="b">
        <f>+B12</f>
        <v>0</v>
      </c>
      <c r="E22" s="18">
        <f t="shared" si="2"/>
        <v>0</v>
      </c>
      <c r="F22" s="19">
        <f t="shared" si="1"/>
        <v>0</v>
      </c>
      <c r="G22" s="9" t="b">
        <f t="shared" si="0"/>
        <v>0</v>
      </c>
    </row>
    <row r="23" spans="1:7" s="9" customFormat="1" ht="13.5" x14ac:dyDescent="0.25">
      <c r="A23" s="30" t="s">
        <v>36</v>
      </c>
      <c r="B23" s="38"/>
      <c r="C23" s="39"/>
      <c r="D23" s="35" t="b">
        <f>+B12</f>
        <v>0</v>
      </c>
      <c r="E23" s="18">
        <f t="shared" si="2"/>
        <v>0</v>
      </c>
      <c r="F23" s="19">
        <f t="shared" si="1"/>
        <v>0</v>
      </c>
      <c r="G23" s="9" t="b">
        <f t="shared" si="0"/>
        <v>0</v>
      </c>
    </row>
    <row r="24" spans="1:7" s="9" customFormat="1" ht="13.5" x14ac:dyDescent="0.25">
      <c r="A24" s="30" t="s">
        <v>37</v>
      </c>
      <c r="B24" s="38"/>
      <c r="C24" s="39"/>
      <c r="D24" s="35" t="b">
        <f>+B12</f>
        <v>0</v>
      </c>
      <c r="E24" s="18">
        <f t="shared" si="2"/>
        <v>0</v>
      </c>
      <c r="F24" s="19">
        <f t="shared" si="1"/>
        <v>0</v>
      </c>
      <c r="G24" s="9" t="b">
        <f t="shared" si="0"/>
        <v>0</v>
      </c>
    </row>
    <row r="25" spans="1:7" s="9" customFormat="1" ht="27" x14ac:dyDescent="0.25">
      <c r="A25" s="30" t="s">
        <v>38</v>
      </c>
      <c r="B25" s="17">
        <f>IF(B13="da",SUM(B19:B19)*0.25,0)</f>
        <v>0</v>
      </c>
      <c r="C25" s="17">
        <f>IF(B13="da",SUM(C19:C19)*0.25,0)</f>
        <v>0</v>
      </c>
      <c r="D25" s="35" t="b">
        <f>+B12</f>
        <v>0</v>
      </c>
      <c r="E25" s="18">
        <f t="shared" si="2"/>
        <v>0</v>
      </c>
      <c r="F25" s="19">
        <f t="shared" si="1"/>
        <v>0</v>
      </c>
    </row>
    <row r="26" spans="1:7" s="9" customFormat="1" ht="14.25" thickBot="1" x14ac:dyDescent="0.3">
      <c r="A26" s="31" t="s">
        <v>12</v>
      </c>
      <c r="B26" s="20">
        <f>SUM(B19:B25)</f>
        <v>0</v>
      </c>
      <c r="C26" s="21">
        <f>SUM(C19:C25)</f>
        <v>0</v>
      </c>
      <c r="D26" s="40" t="b">
        <f>+B12</f>
        <v>0</v>
      </c>
      <c r="E26" s="22">
        <f t="shared" si="2"/>
        <v>0</v>
      </c>
      <c r="F26" s="23">
        <f t="shared" si="1"/>
        <v>0</v>
      </c>
    </row>
    <row r="27" spans="1:7" ht="18" thickTop="1" thickBot="1" x14ac:dyDescent="0.35">
      <c r="C27" s="9"/>
      <c r="F27" s="24"/>
    </row>
    <row r="28" spans="1:7" ht="18" thickTop="1" thickBot="1" x14ac:dyDescent="0.35">
      <c r="B28" s="56" t="s">
        <v>13</v>
      </c>
      <c r="C28" s="57"/>
      <c r="D28" s="57"/>
      <c r="E28" s="57"/>
      <c r="F28" s="58"/>
    </row>
    <row r="29" spans="1:7" ht="27.75" thickTop="1" x14ac:dyDescent="0.3">
      <c r="A29" s="10" t="s">
        <v>6</v>
      </c>
      <c r="B29" s="11" t="s">
        <v>39</v>
      </c>
      <c r="C29" s="12" t="s">
        <v>9</v>
      </c>
      <c r="D29" s="12" t="s">
        <v>8</v>
      </c>
      <c r="E29" s="13" t="s">
        <v>10</v>
      </c>
      <c r="F29" s="14" t="s">
        <v>11</v>
      </c>
    </row>
    <row r="30" spans="1:7" x14ac:dyDescent="0.3">
      <c r="A30" s="29" t="s">
        <v>32</v>
      </c>
      <c r="B30" s="38"/>
      <c r="C30" s="39"/>
      <c r="D30" s="35" t="b">
        <f>+B12</f>
        <v>0</v>
      </c>
      <c r="E30" s="18">
        <f>ROUNDDOWN((C30*D30/100),2)</f>
        <v>0</v>
      </c>
      <c r="F30" s="19">
        <f>+B30-E30</f>
        <v>0</v>
      </c>
      <c r="G30" s="9" t="b">
        <f t="shared" ref="G30:G35" si="3">IF(C30&gt;B30,"NAPAKA: predivedena vrednost upravičenih stroškov je večja od predvidene vrednosti celotnih stroškov")</f>
        <v>0</v>
      </c>
    </row>
    <row r="31" spans="1:7" x14ac:dyDescent="0.3">
      <c r="A31" s="29" t="s">
        <v>33</v>
      </c>
      <c r="B31" s="38"/>
      <c r="C31" s="39"/>
      <c r="D31" s="35" t="b">
        <f>+B12</f>
        <v>0</v>
      </c>
      <c r="E31" s="18">
        <f>ROUNDDOWN((C31*D31/100),2)</f>
        <v>0</v>
      </c>
      <c r="F31" s="19">
        <f t="shared" ref="F31:F37" si="4">+B31-E31</f>
        <v>0</v>
      </c>
      <c r="G31" s="9" t="b">
        <f t="shared" si="3"/>
        <v>0</v>
      </c>
    </row>
    <row r="32" spans="1:7" x14ac:dyDescent="0.3">
      <c r="A32" s="29" t="s">
        <v>34</v>
      </c>
      <c r="B32" s="38"/>
      <c r="C32" s="39"/>
      <c r="D32" s="35" t="b">
        <f>+B12</f>
        <v>0</v>
      </c>
      <c r="E32" s="18">
        <f t="shared" ref="E32:E37" si="5">ROUNDDOWN((C32*D32/100),2)</f>
        <v>0</v>
      </c>
      <c r="F32" s="19">
        <f t="shared" si="4"/>
        <v>0</v>
      </c>
      <c r="G32" s="9" t="b">
        <f t="shared" si="3"/>
        <v>0</v>
      </c>
    </row>
    <row r="33" spans="1:7" x14ac:dyDescent="0.3">
      <c r="A33" s="30" t="s">
        <v>35</v>
      </c>
      <c r="B33" s="38"/>
      <c r="C33" s="39"/>
      <c r="D33" s="35" t="b">
        <f>+B12</f>
        <v>0</v>
      </c>
      <c r="E33" s="18">
        <f t="shared" si="5"/>
        <v>0</v>
      </c>
      <c r="F33" s="19">
        <f t="shared" si="4"/>
        <v>0</v>
      </c>
      <c r="G33" s="9" t="b">
        <f t="shared" si="3"/>
        <v>0</v>
      </c>
    </row>
    <row r="34" spans="1:7" x14ac:dyDescent="0.3">
      <c r="A34" s="30" t="s">
        <v>36</v>
      </c>
      <c r="B34" s="38"/>
      <c r="C34" s="39"/>
      <c r="D34" s="35" t="b">
        <f>+B12</f>
        <v>0</v>
      </c>
      <c r="E34" s="18">
        <f t="shared" si="5"/>
        <v>0</v>
      </c>
      <c r="F34" s="19">
        <f t="shared" si="4"/>
        <v>0</v>
      </c>
      <c r="G34" s="9" t="b">
        <f t="shared" si="3"/>
        <v>0</v>
      </c>
    </row>
    <row r="35" spans="1:7" x14ac:dyDescent="0.3">
      <c r="A35" s="30" t="s">
        <v>37</v>
      </c>
      <c r="B35" s="38"/>
      <c r="C35" s="39"/>
      <c r="D35" s="35" t="b">
        <f>+B12</f>
        <v>0</v>
      </c>
      <c r="E35" s="18">
        <f t="shared" si="5"/>
        <v>0</v>
      </c>
      <c r="F35" s="19">
        <f t="shared" si="4"/>
        <v>0</v>
      </c>
      <c r="G35" s="9" t="b">
        <f t="shared" si="3"/>
        <v>0</v>
      </c>
    </row>
    <row r="36" spans="1:7" ht="27" x14ac:dyDescent="0.3">
      <c r="A36" s="30" t="s">
        <v>38</v>
      </c>
      <c r="B36" s="17">
        <f>IF(B13="da",SUM(B30:B30)*0.25,0)</f>
        <v>0</v>
      </c>
      <c r="C36" s="17">
        <f>IF(B13="da",SUM(C30:C30)*0.25,0)</f>
        <v>0</v>
      </c>
      <c r="D36" s="35" t="b">
        <f>+B12</f>
        <v>0</v>
      </c>
      <c r="E36" s="18">
        <f t="shared" si="5"/>
        <v>0</v>
      </c>
      <c r="F36" s="19">
        <f t="shared" si="4"/>
        <v>0</v>
      </c>
    </row>
    <row r="37" spans="1:7" ht="17.25" thickBot="1" x14ac:dyDescent="0.35">
      <c r="A37" s="31" t="s">
        <v>12</v>
      </c>
      <c r="B37" s="20">
        <f>SUM(B30:B36)</f>
        <v>0</v>
      </c>
      <c r="C37" s="21">
        <f>SUM(C30:C36)</f>
        <v>0</v>
      </c>
      <c r="D37" s="40" t="b">
        <f>+B12</f>
        <v>0</v>
      </c>
      <c r="E37" s="22">
        <f t="shared" si="5"/>
        <v>0</v>
      </c>
      <c r="F37" s="23">
        <f t="shared" si="4"/>
        <v>0</v>
      </c>
    </row>
    <row r="38" spans="1:7" ht="18" thickTop="1" thickBot="1" x14ac:dyDescent="0.35">
      <c r="C38" s="9"/>
    </row>
    <row r="39" spans="1:7" ht="18" thickTop="1" thickBot="1" x14ac:dyDescent="0.35">
      <c r="B39" s="56" t="s">
        <v>27</v>
      </c>
      <c r="C39" s="57"/>
      <c r="D39" s="57"/>
      <c r="E39" s="57"/>
      <c r="F39" s="58"/>
    </row>
    <row r="40" spans="1:7" ht="27.75" thickTop="1" x14ac:dyDescent="0.3">
      <c r="A40" s="10" t="s">
        <v>6</v>
      </c>
      <c r="B40" s="11" t="s">
        <v>39</v>
      </c>
      <c r="C40" s="12" t="s">
        <v>9</v>
      </c>
      <c r="D40" s="12" t="s">
        <v>8</v>
      </c>
      <c r="E40" s="13" t="s">
        <v>10</v>
      </c>
      <c r="F40" s="14" t="s">
        <v>11</v>
      </c>
    </row>
    <row r="41" spans="1:7" x14ac:dyDescent="0.3">
      <c r="A41" s="29" t="s">
        <v>32</v>
      </c>
      <c r="B41" s="38"/>
      <c r="C41" s="39"/>
      <c r="D41" s="35" t="b">
        <f>+B12</f>
        <v>0</v>
      </c>
      <c r="E41" s="18">
        <f>ROUNDDOWN((C41*D41/100),2)</f>
        <v>0</v>
      </c>
      <c r="F41" s="19">
        <f>+B41-E41</f>
        <v>0</v>
      </c>
      <c r="G41" s="9" t="b">
        <f t="shared" ref="G41:G46" si="6">IF(C41&gt;B41,"NAPAKA: predivedena vrednost upravičenih stroškov je večja od predvidene vrednosti celotnih stroškov")</f>
        <v>0</v>
      </c>
    </row>
    <row r="42" spans="1:7" x14ac:dyDescent="0.3">
      <c r="A42" s="29" t="s">
        <v>33</v>
      </c>
      <c r="B42" s="38"/>
      <c r="C42" s="39"/>
      <c r="D42" s="35" t="b">
        <f>+B12</f>
        <v>0</v>
      </c>
      <c r="E42" s="18">
        <f>ROUNDDOWN((C42*D42/100),2)</f>
        <v>0</v>
      </c>
      <c r="F42" s="19">
        <f t="shared" ref="F42:F48" si="7">+B42-E42</f>
        <v>0</v>
      </c>
      <c r="G42" s="9" t="b">
        <f t="shared" si="6"/>
        <v>0</v>
      </c>
    </row>
    <row r="43" spans="1:7" x14ac:dyDescent="0.3">
      <c r="A43" s="29" t="s">
        <v>34</v>
      </c>
      <c r="B43" s="38"/>
      <c r="C43" s="39"/>
      <c r="D43" s="35" t="b">
        <f>+B12</f>
        <v>0</v>
      </c>
      <c r="E43" s="18">
        <f t="shared" ref="E43:E48" si="8">ROUNDDOWN((C43*D43/100),2)</f>
        <v>0</v>
      </c>
      <c r="F43" s="19">
        <f t="shared" si="7"/>
        <v>0</v>
      </c>
      <c r="G43" s="9" t="b">
        <f t="shared" si="6"/>
        <v>0</v>
      </c>
    </row>
    <row r="44" spans="1:7" x14ac:dyDescent="0.3">
      <c r="A44" s="30" t="s">
        <v>35</v>
      </c>
      <c r="B44" s="38"/>
      <c r="C44" s="39"/>
      <c r="D44" s="35" t="b">
        <f>+B12</f>
        <v>0</v>
      </c>
      <c r="E44" s="18">
        <f t="shared" si="8"/>
        <v>0</v>
      </c>
      <c r="F44" s="19">
        <f t="shared" si="7"/>
        <v>0</v>
      </c>
      <c r="G44" s="9" t="b">
        <f t="shared" si="6"/>
        <v>0</v>
      </c>
    </row>
    <row r="45" spans="1:7" x14ac:dyDescent="0.3">
      <c r="A45" s="30" t="s">
        <v>36</v>
      </c>
      <c r="B45" s="38"/>
      <c r="C45" s="39"/>
      <c r="D45" s="35" t="b">
        <f>+B12</f>
        <v>0</v>
      </c>
      <c r="E45" s="18">
        <f t="shared" si="8"/>
        <v>0</v>
      </c>
      <c r="F45" s="19">
        <f t="shared" si="7"/>
        <v>0</v>
      </c>
      <c r="G45" s="9" t="b">
        <f t="shared" si="6"/>
        <v>0</v>
      </c>
    </row>
    <row r="46" spans="1:7" x14ac:dyDescent="0.3">
      <c r="A46" s="30" t="s">
        <v>37</v>
      </c>
      <c r="B46" s="38"/>
      <c r="C46" s="39"/>
      <c r="D46" s="35" t="b">
        <f>+B12</f>
        <v>0</v>
      </c>
      <c r="E46" s="18">
        <f t="shared" si="8"/>
        <v>0</v>
      </c>
      <c r="F46" s="19">
        <f t="shared" si="7"/>
        <v>0</v>
      </c>
      <c r="G46" s="9" t="b">
        <f t="shared" si="6"/>
        <v>0</v>
      </c>
    </row>
    <row r="47" spans="1:7" ht="27" x14ac:dyDescent="0.3">
      <c r="A47" s="30" t="s">
        <v>38</v>
      </c>
      <c r="B47" s="17">
        <f>IF(B13="da",SUM(B41:B41)*0.25,0)</f>
        <v>0</v>
      </c>
      <c r="C47" s="17">
        <f>IF(B13="da",SUM(C41:C41)*0.25,0)</f>
        <v>0</v>
      </c>
      <c r="D47" s="35" t="b">
        <f>+B12</f>
        <v>0</v>
      </c>
      <c r="E47" s="18">
        <f t="shared" si="8"/>
        <v>0</v>
      </c>
      <c r="F47" s="19">
        <f t="shared" si="7"/>
        <v>0</v>
      </c>
    </row>
    <row r="48" spans="1:7" ht="17.25" thickBot="1" x14ac:dyDescent="0.35">
      <c r="A48" s="31" t="s">
        <v>12</v>
      </c>
      <c r="B48" s="20">
        <f>SUM(B41:B47)</f>
        <v>0</v>
      </c>
      <c r="C48" s="21">
        <f>SUM(C41:C47)</f>
        <v>0</v>
      </c>
      <c r="D48" s="40" t="b">
        <f>+B12</f>
        <v>0</v>
      </c>
      <c r="E48" s="22">
        <f t="shared" si="8"/>
        <v>0</v>
      </c>
      <c r="F48" s="23">
        <f t="shared" si="7"/>
        <v>0</v>
      </c>
    </row>
    <row r="49" spans="1:7" ht="18" thickTop="1" thickBot="1" x14ac:dyDescent="0.35">
      <c r="C49" s="9"/>
    </row>
    <row r="50" spans="1:7" ht="18" thickTop="1" thickBot="1" x14ac:dyDescent="0.35">
      <c r="B50" s="56" t="s">
        <v>28</v>
      </c>
      <c r="C50" s="57"/>
      <c r="D50" s="57"/>
      <c r="E50" s="57"/>
      <c r="F50" s="58"/>
    </row>
    <row r="51" spans="1:7" ht="27.75" thickTop="1" x14ac:dyDescent="0.3">
      <c r="A51" s="10" t="s">
        <v>6</v>
      </c>
      <c r="B51" s="11" t="s">
        <v>39</v>
      </c>
      <c r="C51" s="12" t="s">
        <v>9</v>
      </c>
      <c r="D51" s="12" t="s">
        <v>8</v>
      </c>
      <c r="E51" s="13" t="s">
        <v>10</v>
      </c>
      <c r="F51" s="14" t="s">
        <v>11</v>
      </c>
    </row>
    <row r="52" spans="1:7" x14ac:dyDescent="0.3">
      <c r="A52" s="29" t="s">
        <v>32</v>
      </c>
      <c r="B52" s="38"/>
      <c r="C52" s="39"/>
      <c r="D52" s="35" t="b">
        <f>+B12</f>
        <v>0</v>
      </c>
      <c r="E52" s="18">
        <f>ROUNDDOWN((C52*D52/100),2)</f>
        <v>0</v>
      </c>
      <c r="F52" s="19">
        <f>+B52-E52</f>
        <v>0</v>
      </c>
      <c r="G52" s="9" t="b">
        <f t="shared" ref="G52:G57" si="9">IF(C52&gt;B52,"NAPAKA: predivedena vrednost upravičenih stroškov je večja od predvidene vrednosti celotnih stroškov")</f>
        <v>0</v>
      </c>
    </row>
    <row r="53" spans="1:7" x14ac:dyDescent="0.3">
      <c r="A53" s="29" t="s">
        <v>33</v>
      </c>
      <c r="B53" s="38"/>
      <c r="C53" s="39"/>
      <c r="D53" s="35" t="b">
        <f>+B12</f>
        <v>0</v>
      </c>
      <c r="E53" s="18">
        <f>ROUNDDOWN((C53*D53/100),2)</f>
        <v>0</v>
      </c>
      <c r="F53" s="19">
        <f t="shared" ref="F53:F59" si="10">+B53-E53</f>
        <v>0</v>
      </c>
      <c r="G53" s="9" t="b">
        <f t="shared" si="9"/>
        <v>0</v>
      </c>
    </row>
    <row r="54" spans="1:7" x14ac:dyDescent="0.3">
      <c r="A54" s="29" t="s">
        <v>34</v>
      </c>
      <c r="B54" s="38"/>
      <c r="C54" s="39"/>
      <c r="D54" s="35" t="b">
        <f>+B12</f>
        <v>0</v>
      </c>
      <c r="E54" s="18">
        <f t="shared" ref="E54:E59" si="11">ROUNDDOWN((C54*D54/100),2)</f>
        <v>0</v>
      </c>
      <c r="F54" s="19">
        <f t="shared" si="10"/>
        <v>0</v>
      </c>
      <c r="G54" s="9" t="b">
        <f t="shared" si="9"/>
        <v>0</v>
      </c>
    </row>
    <row r="55" spans="1:7" x14ac:dyDescent="0.3">
      <c r="A55" s="30" t="s">
        <v>35</v>
      </c>
      <c r="B55" s="38"/>
      <c r="C55" s="39"/>
      <c r="D55" s="35" t="b">
        <f>+B12</f>
        <v>0</v>
      </c>
      <c r="E55" s="18">
        <f t="shared" si="11"/>
        <v>0</v>
      </c>
      <c r="F55" s="19">
        <f t="shared" si="10"/>
        <v>0</v>
      </c>
      <c r="G55" s="9" t="b">
        <f t="shared" si="9"/>
        <v>0</v>
      </c>
    </row>
    <row r="56" spans="1:7" x14ac:dyDescent="0.3">
      <c r="A56" s="30" t="s">
        <v>36</v>
      </c>
      <c r="B56" s="38"/>
      <c r="C56" s="39"/>
      <c r="D56" s="35" t="b">
        <f>+B12</f>
        <v>0</v>
      </c>
      <c r="E56" s="18">
        <f t="shared" si="11"/>
        <v>0</v>
      </c>
      <c r="F56" s="19">
        <f t="shared" si="10"/>
        <v>0</v>
      </c>
      <c r="G56" s="9" t="b">
        <f t="shared" si="9"/>
        <v>0</v>
      </c>
    </row>
    <row r="57" spans="1:7" x14ac:dyDescent="0.3">
      <c r="A57" s="30" t="s">
        <v>37</v>
      </c>
      <c r="B57" s="38"/>
      <c r="C57" s="39"/>
      <c r="D57" s="35" t="b">
        <f>+B12</f>
        <v>0</v>
      </c>
      <c r="E57" s="18">
        <f t="shared" si="11"/>
        <v>0</v>
      </c>
      <c r="F57" s="19">
        <f t="shared" si="10"/>
        <v>0</v>
      </c>
      <c r="G57" s="9" t="b">
        <f t="shared" si="9"/>
        <v>0</v>
      </c>
    </row>
    <row r="58" spans="1:7" ht="27" x14ac:dyDescent="0.3">
      <c r="A58" s="30" t="s">
        <v>38</v>
      </c>
      <c r="B58" s="17">
        <f>IF(B13="da",SUM(B52:B52)*0.25,0)</f>
        <v>0</v>
      </c>
      <c r="C58" s="17">
        <f>IF(B13="da",SUM(C52:C52)*0.25,0)</f>
        <v>0</v>
      </c>
      <c r="D58" s="35" t="b">
        <f>+B12</f>
        <v>0</v>
      </c>
      <c r="E58" s="18">
        <f t="shared" si="11"/>
        <v>0</v>
      </c>
      <c r="F58" s="19">
        <f t="shared" si="10"/>
        <v>0</v>
      </c>
    </row>
    <row r="59" spans="1:7" ht="17.25" thickBot="1" x14ac:dyDescent="0.35">
      <c r="A59" s="31" t="s">
        <v>12</v>
      </c>
      <c r="B59" s="20">
        <f>SUM(B52:B58)</f>
        <v>0</v>
      </c>
      <c r="C59" s="21">
        <f>SUM(C52:C58)</f>
        <v>0</v>
      </c>
      <c r="D59" s="40" t="b">
        <f>+B12</f>
        <v>0</v>
      </c>
      <c r="E59" s="22">
        <f t="shared" si="11"/>
        <v>0</v>
      </c>
      <c r="F59" s="23">
        <f t="shared" si="10"/>
        <v>0</v>
      </c>
    </row>
    <row r="60" spans="1:7" ht="18" thickTop="1" thickBot="1" x14ac:dyDescent="0.35">
      <c r="C60" s="9"/>
    </row>
    <row r="61" spans="1:7" ht="18" thickTop="1" thickBot="1" x14ac:dyDescent="0.35">
      <c r="B61" s="56" t="s">
        <v>12</v>
      </c>
      <c r="C61" s="57"/>
      <c r="D61" s="57"/>
      <c r="E61" s="58"/>
    </row>
    <row r="62" spans="1:7" ht="41.25" thickTop="1" x14ac:dyDescent="0.3">
      <c r="A62" s="10" t="s">
        <v>6</v>
      </c>
      <c r="B62" s="11" t="s">
        <v>39</v>
      </c>
      <c r="C62" s="12" t="s">
        <v>9</v>
      </c>
      <c r="D62" s="13" t="s">
        <v>10</v>
      </c>
      <c r="E62" s="14" t="s">
        <v>11</v>
      </c>
    </row>
    <row r="63" spans="1:7" x14ac:dyDescent="0.3">
      <c r="A63" s="29" t="s">
        <v>32</v>
      </c>
      <c r="B63" s="16">
        <f t="shared" ref="B63:C65" si="12">+B19+B30+B41+B52</f>
        <v>0</v>
      </c>
      <c r="C63" s="17">
        <f t="shared" si="12"/>
        <v>0</v>
      </c>
      <c r="D63" s="18">
        <f t="shared" ref="D63:E65" si="13">+E19+E30+E41+E52</f>
        <v>0</v>
      </c>
      <c r="E63" s="19">
        <f t="shared" si="13"/>
        <v>0</v>
      </c>
    </row>
    <row r="64" spans="1:7" x14ac:dyDescent="0.3">
      <c r="A64" s="29" t="s">
        <v>33</v>
      </c>
      <c r="B64" s="16">
        <f t="shared" si="12"/>
        <v>0</v>
      </c>
      <c r="C64" s="17">
        <f t="shared" si="12"/>
        <v>0</v>
      </c>
      <c r="D64" s="18">
        <f t="shared" si="13"/>
        <v>0</v>
      </c>
      <c r="E64" s="19">
        <f t="shared" si="13"/>
        <v>0</v>
      </c>
    </row>
    <row r="65" spans="1:6" x14ac:dyDescent="0.3">
      <c r="A65" s="29" t="s">
        <v>34</v>
      </c>
      <c r="B65" s="16">
        <f t="shared" si="12"/>
        <v>0</v>
      </c>
      <c r="C65" s="17">
        <f t="shared" si="12"/>
        <v>0</v>
      </c>
      <c r="D65" s="18">
        <f t="shared" si="13"/>
        <v>0</v>
      </c>
      <c r="E65" s="19">
        <f t="shared" si="13"/>
        <v>0</v>
      </c>
    </row>
    <row r="66" spans="1:6" x14ac:dyDescent="0.3">
      <c r="A66" s="30" t="s">
        <v>35</v>
      </c>
      <c r="B66" s="16">
        <f t="shared" ref="B66:C67" si="14">+B22+B33+B44+B55</f>
        <v>0</v>
      </c>
      <c r="C66" s="17">
        <f t="shared" si="14"/>
        <v>0</v>
      </c>
      <c r="D66" s="18">
        <f t="shared" ref="D66:E67" si="15">+E22+E33+E44+E55</f>
        <v>0</v>
      </c>
      <c r="E66" s="19">
        <f t="shared" si="15"/>
        <v>0</v>
      </c>
    </row>
    <row r="67" spans="1:6" x14ac:dyDescent="0.3">
      <c r="A67" s="30" t="s">
        <v>36</v>
      </c>
      <c r="B67" s="16">
        <f t="shared" si="14"/>
        <v>0</v>
      </c>
      <c r="C67" s="17">
        <f t="shared" si="14"/>
        <v>0</v>
      </c>
      <c r="D67" s="18">
        <f t="shared" si="15"/>
        <v>0</v>
      </c>
      <c r="E67" s="19">
        <f t="shared" si="15"/>
        <v>0</v>
      </c>
    </row>
    <row r="68" spans="1:6" x14ac:dyDescent="0.3">
      <c r="A68" s="30" t="s">
        <v>37</v>
      </c>
      <c r="B68" s="16">
        <f>+B24+B35+B46+B57</f>
        <v>0</v>
      </c>
      <c r="C68" s="17">
        <f>+C24+C35+C46+C57</f>
        <v>0</v>
      </c>
      <c r="D68" s="18">
        <f t="shared" ref="D68:E70" si="16">+E24+E35+E46+E57</f>
        <v>0</v>
      </c>
      <c r="E68" s="19">
        <f t="shared" si="16"/>
        <v>0</v>
      </c>
    </row>
    <row r="69" spans="1:6" ht="27" x14ac:dyDescent="0.3">
      <c r="A69" s="30" t="s">
        <v>38</v>
      </c>
      <c r="B69" s="16">
        <f>+B25+B36+B47+B58</f>
        <v>0</v>
      </c>
      <c r="C69" s="17">
        <f>+C25+C36+C47+C58</f>
        <v>0</v>
      </c>
      <c r="D69" s="18">
        <f t="shared" si="16"/>
        <v>0</v>
      </c>
      <c r="E69" s="19">
        <f t="shared" si="16"/>
        <v>0</v>
      </c>
    </row>
    <row r="70" spans="1:6" ht="17.25" thickBot="1" x14ac:dyDescent="0.35">
      <c r="A70" s="31" t="s">
        <v>12</v>
      </c>
      <c r="B70" s="20">
        <f>SUM(B63:B69)</f>
        <v>0</v>
      </c>
      <c r="C70" s="21">
        <f>SUM(C63:C69)</f>
        <v>0</v>
      </c>
      <c r="D70" s="22">
        <f t="shared" si="16"/>
        <v>0</v>
      </c>
      <c r="E70" s="23">
        <f t="shared" si="16"/>
        <v>0</v>
      </c>
    </row>
    <row r="71" spans="1:6" ht="17.25" thickTop="1" x14ac:dyDescent="0.3">
      <c r="C71" s="9">
        <f>IF('Obr. 3B konzorcij SKUPAJ'!C65*B15=C70,,"Napaka: znesek ni v skladu z deleži med konzorcijskimi partnerji (ta zapis ne sme biti viden, ko bodo vneseni vsi podatki konzorcijskih partnerjev)")</f>
        <v>0</v>
      </c>
      <c r="D71" s="9"/>
    </row>
    <row r="73" spans="1:6" ht="26.25" customHeight="1" x14ac:dyDescent="0.3">
      <c r="A73" s="25" t="s">
        <v>22</v>
      </c>
      <c r="C73" s="25" t="s">
        <v>20</v>
      </c>
      <c r="E73" s="46" t="s">
        <v>23</v>
      </c>
      <c r="F73" s="47"/>
    </row>
    <row r="74" spans="1:6" x14ac:dyDescent="0.3">
      <c r="A74" s="26"/>
      <c r="C74" s="59"/>
      <c r="E74" s="48"/>
      <c r="F74" s="49"/>
    </row>
    <row r="75" spans="1:6" x14ac:dyDescent="0.3">
      <c r="C75" s="60"/>
      <c r="E75" s="50" t="s">
        <v>21</v>
      </c>
      <c r="F75" s="51"/>
    </row>
    <row r="76" spans="1:6" x14ac:dyDescent="0.3">
      <c r="C76" s="60"/>
      <c r="E76" s="52"/>
      <c r="F76" s="53"/>
    </row>
    <row r="77" spans="1:6" x14ac:dyDescent="0.3">
      <c r="C77" s="61"/>
      <c r="E77" s="54"/>
      <c r="F77" s="55"/>
    </row>
  </sheetData>
  <sheetProtection algorithmName="SHA-512" hashValue="bepNRloiL96efY5uutJ+qosG1Zy6G6dawXLlDBe83/lz3PY45SbWmBKC9MwzMS2DEShMEO3mE3JdlUlSy5lPTQ==" saltValue="XtZhxALxS3qyMQZ+oC6VYw==" spinCount="100000" sheet="1" objects="1" scenarios="1"/>
  <mergeCells count="12">
    <mergeCell ref="E73:F73"/>
    <mergeCell ref="C74:C77"/>
    <mergeCell ref="E74:F74"/>
    <mergeCell ref="E75:F75"/>
    <mergeCell ref="E76:F77"/>
    <mergeCell ref="B61:E61"/>
    <mergeCell ref="B28:F28"/>
    <mergeCell ref="A7:F7"/>
    <mergeCell ref="B9:F9"/>
    <mergeCell ref="B17:F17"/>
    <mergeCell ref="B39:F39"/>
    <mergeCell ref="B50:F50"/>
  </mergeCells>
  <conditionalFormatting sqref="B12">
    <cfRule type="cellIs" dxfId="270" priority="41" operator="equal">
      <formula>FALSE</formula>
    </cfRule>
  </conditionalFormatting>
  <conditionalFormatting sqref="D19:D26">
    <cfRule type="cellIs" dxfId="269" priority="40" operator="equal">
      <formula>FALSE</formula>
    </cfRule>
  </conditionalFormatting>
  <conditionalFormatting sqref="D30:D37">
    <cfRule type="cellIs" dxfId="268" priority="39" operator="equal">
      <formula>FALSE</formula>
    </cfRule>
  </conditionalFormatting>
  <conditionalFormatting sqref="D41:D48 D52:D59">
    <cfRule type="cellIs" dxfId="267" priority="38" operator="equal">
      <formula>FALSE</formula>
    </cfRule>
  </conditionalFormatting>
  <conditionalFormatting sqref="B59:C59 B48:C48 B37:C37 B26:C26 E20:F26 E30:F37 E41:F48 E52:F59 B63:E70">
    <cfRule type="cellIs" dxfId="266" priority="37" operator="equal">
      <formula>0</formula>
    </cfRule>
  </conditionalFormatting>
  <conditionalFormatting sqref="E19:F19">
    <cfRule type="cellIs" dxfId="265" priority="36" operator="equal">
      <formula>0</formula>
    </cfRule>
  </conditionalFormatting>
  <conditionalFormatting sqref="C70">
    <cfRule type="cellIs" dxfId="264" priority="28" operator="greaterThan">
      <formula>#REF!</formula>
    </cfRule>
  </conditionalFormatting>
  <conditionalFormatting sqref="C27">
    <cfRule type="cellIs" dxfId="263" priority="26" operator="equal">
      <formula>"Napaka: v to kolono ne smete vnesti podatkov, saj ste označili, da ne želite pridobiti nepovratna sredstva"</formula>
    </cfRule>
    <cfRule type="cellIs" dxfId="262" priority="27" operator="equal">
      <formula>FALSE</formula>
    </cfRule>
  </conditionalFormatting>
  <conditionalFormatting sqref="C49">
    <cfRule type="cellIs" dxfId="261" priority="24" operator="equal">
      <formula>"Napaka: v to kolono ne smete vnesti podatkov, saj ste označili, da ne želite pridobiti nepovratna sredstva"</formula>
    </cfRule>
    <cfRule type="cellIs" dxfId="260" priority="25" operator="equal">
      <formula>FALSE</formula>
    </cfRule>
  </conditionalFormatting>
  <conditionalFormatting sqref="C60">
    <cfRule type="cellIs" dxfId="259" priority="22" operator="equal">
      <formula>"Napaka: v to kolono ne smete vnesti podatkov, saj ste označili, da ne želite pridobiti nepovratna sredstva"</formula>
    </cfRule>
    <cfRule type="cellIs" dxfId="258" priority="23" operator="equal">
      <formula>FALSE</formula>
    </cfRule>
  </conditionalFormatting>
  <conditionalFormatting sqref="C38">
    <cfRule type="cellIs" dxfId="257" priority="20" operator="equal">
      <formula>"Napaka: v to kolono ne smete vnesti podatkov, saj ste označili, da ne želite pridobiti nepovratna sredstva"</formula>
    </cfRule>
    <cfRule type="cellIs" dxfId="256" priority="21" operator="equal">
      <formula>FALSE</formula>
    </cfRule>
  </conditionalFormatting>
  <conditionalFormatting sqref="D71">
    <cfRule type="cellIs" dxfId="255" priority="18" operator="equal">
      <formula>0</formula>
    </cfRule>
    <cfRule type="cellIs" dxfId="254" priority="19" operator="equal">
      <formula>"Napaka: znesek ni v skladu z deleži med konzorcijskimi partnerji (ta zapis ne sme biti viden, ko bodo vneseni vsi podatki konzorcijskih partnerjev)"</formula>
    </cfRule>
  </conditionalFormatting>
  <conditionalFormatting sqref="C71">
    <cfRule type="cellIs" dxfId="253" priority="16" operator="equal">
      <formula>0</formula>
    </cfRule>
    <cfRule type="cellIs" dxfId="252" priority="17" operator="equal">
      <formula>"Napaka: znesek ni v skladu z deleži med konzorcijskimi partnerji (ta zapis ne sme biti viden, ko bodo vneseni vsi podatki konzorcijskih partnerjev)"</formula>
    </cfRule>
  </conditionalFormatting>
  <conditionalFormatting sqref="G19:G24">
    <cfRule type="cellIs" dxfId="251" priority="14" operator="notEqual">
      <formula>FALSE</formula>
    </cfRule>
    <cfRule type="cellIs" dxfId="250" priority="15" operator="equal">
      <formula>FALSE</formula>
    </cfRule>
  </conditionalFormatting>
  <conditionalFormatting sqref="G30:G35">
    <cfRule type="cellIs" dxfId="249" priority="12" operator="notEqual">
      <formula>FALSE</formula>
    </cfRule>
    <cfRule type="cellIs" dxfId="248" priority="13" operator="equal">
      <formula>FALSE</formula>
    </cfRule>
  </conditionalFormatting>
  <conditionalFormatting sqref="G41:G46">
    <cfRule type="cellIs" dxfId="247" priority="10" operator="notEqual">
      <formula>FALSE</formula>
    </cfRule>
    <cfRule type="cellIs" dxfId="246" priority="11" operator="equal">
      <formula>FALSE</formula>
    </cfRule>
  </conditionalFormatting>
  <conditionalFormatting sqref="G52:G57">
    <cfRule type="cellIs" dxfId="245" priority="8" operator="notEqual">
      <formula>FALSE</formula>
    </cfRule>
    <cfRule type="cellIs" dxfId="244" priority="9" operator="equal">
      <formula>FALSE</formula>
    </cfRule>
  </conditionalFormatting>
  <conditionalFormatting sqref="B25">
    <cfRule type="cellIs" dxfId="243" priority="7" operator="equal">
      <formula>0</formula>
    </cfRule>
  </conditionalFormatting>
  <conditionalFormatting sqref="C25">
    <cfRule type="cellIs" dxfId="242" priority="6" operator="equal">
      <formula>0</formula>
    </cfRule>
  </conditionalFormatting>
  <conditionalFormatting sqref="C36">
    <cfRule type="cellIs" dxfId="241" priority="4" operator="equal">
      <formula>0</formula>
    </cfRule>
  </conditionalFormatting>
  <conditionalFormatting sqref="B36">
    <cfRule type="cellIs" dxfId="240" priority="5" operator="equal">
      <formula>0</formula>
    </cfRule>
  </conditionalFormatting>
  <conditionalFormatting sqref="B47">
    <cfRule type="cellIs" dxfId="239" priority="3" operator="equal">
      <formula>0</formula>
    </cfRule>
  </conditionalFormatting>
  <conditionalFormatting sqref="C47">
    <cfRule type="cellIs" dxfId="238" priority="2" operator="equal">
      <formula>0</formula>
    </cfRule>
  </conditionalFormatting>
  <conditionalFormatting sqref="B58:C58">
    <cfRule type="cellIs" dxfId="237" priority="1" operator="equal">
      <formula>0</formula>
    </cfRule>
  </conditionalFormatting>
  <dataValidations count="4">
    <dataValidation type="list" allowBlank="1" showInputMessage="1" showErrorMessage="1" prompt="Označite &quot;da&quot;, če želite pridobiti nepovratna sredstva po tem javnem razpisu, v nasprotnem primeru označite &quot;ne&quot;" sqref="B14">
      <formula1>$E$10:$E$12</formula1>
    </dataValidation>
    <dataValidation type="list" allowBlank="1" showInputMessage="1" showErrorMessage="1" prompt="Če se odločite za diseminacijo rezultatov RRI operacije, se izhodiščna intenzivnost pomoč (35 % oz 45%) poveča za 15 odstotnih točk" sqref="B11">
      <formula1>$E$10:$E$12</formula1>
    </dataValidation>
    <dataValidation type="list" allowBlank="1" showInputMessage="1" showErrorMessage="1" prompt="Če se odločite, da boste uveljavljali posredne stroške, se bodo le-ti obračunali avtomatično, in sicer v višini 25 % stroškov plač osebja." sqref="B13">
      <formula1>$E$10:$E$12</formula1>
    </dataValidation>
    <dataValidation type="list" allowBlank="1" showInputMessage="1" showErrorMessage="1" error="Iz spustnega menija izberite ustrezno velikost" prompt="Iz spustnega menija izberite ustrezno velikost podjetja v skladu s Prilogo I Uredbe Komisije (EU) 651/2014" sqref="B10">
      <formula1>$D$10:$D$14</formula1>
    </dataValidation>
  </dataValidations>
  <pageMargins left="0.70866141732283472" right="0.70866141732283472" top="0.55118110236220474" bottom="0.15748031496062992" header="0.31496062992125984" footer="0.31496062992125984"/>
  <pageSetup paperSize="8" scale="83" orientation="portrait" horizontalDpi="300" verticalDpi="300" r:id="rId1"/>
  <headerFooter>
    <oddHeader>&amp;L&amp;G&amp;C&amp;G&amp;R&amp;G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7"/>
  <sheetViews>
    <sheetView zoomScaleNormal="100" workbookViewId="0">
      <selection activeCell="A3" sqref="A3"/>
    </sheetView>
  </sheetViews>
  <sheetFormatPr defaultRowHeight="16.5" x14ac:dyDescent="0.3"/>
  <cols>
    <col min="1" max="1" width="48.5703125" style="1" customWidth="1"/>
    <col min="2" max="2" width="19.85546875" style="1" customWidth="1"/>
    <col min="3" max="3" width="21.28515625" style="1" customWidth="1"/>
    <col min="4" max="4" width="16" style="1" customWidth="1"/>
    <col min="5" max="6" width="18.85546875" style="1" customWidth="1"/>
    <col min="7" max="7" width="11.85546875" style="1" customWidth="1"/>
    <col min="8" max="8" width="7.42578125" style="1" customWidth="1"/>
    <col min="9" max="9" width="9.28515625" style="1" customWidth="1"/>
    <col min="10" max="11" width="11.85546875" style="1" customWidth="1"/>
    <col min="12" max="13" width="10.42578125" style="1" customWidth="1"/>
    <col min="14" max="14" width="9.85546875" style="1" customWidth="1"/>
    <col min="15" max="18" width="10.42578125" style="1" customWidth="1"/>
    <col min="19" max="19" width="9.85546875" style="1" customWidth="1"/>
    <col min="20" max="25" width="10.42578125" style="1" customWidth="1"/>
    <col min="26" max="16384" width="9.140625" style="1"/>
  </cols>
  <sheetData>
    <row r="3" spans="1:7" x14ac:dyDescent="0.3">
      <c r="A3" s="42"/>
    </row>
    <row r="5" spans="1:7" x14ac:dyDescent="0.3">
      <c r="A5" s="2" t="s">
        <v>47</v>
      </c>
      <c r="G5" s="66" t="s">
        <v>18</v>
      </c>
    </row>
    <row r="6" spans="1:7" x14ac:dyDescent="0.3">
      <c r="A6" s="3"/>
      <c r="G6" s="65" t="s">
        <v>55</v>
      </c>
    </row>
    <row r="7" spans="1:7" ht="39" customHeight="1" x14ac:dyDescent="0.3">
      <c r="A7" s="62" t="s">
        <v>41</v>
      </c>
      <c r="B7" s="63"/>
      <c r="C7" s="63"/>
      <c r="D7" s="63"/>
      <c r="E7" s="63"/>
      <c r="F7" s="63"/>
    </row>
    <row r="9" spans="1:7" ht="14.25" customHeight="1" x14ac:dyDescent="0.3">
      <c r="A9" s="4" t="s">
        <v>26</v>
      </c>
      <c r="B9" s="64"/>
      <c r="C9" s="64"/>
      <c r="D9" s="64"/>
      <c r="E9" s="64"/>
      <c r="F9" s="64"/>
    </row>
    <row r="10" spans="1:7" x14ac:dyDescent="0.3">
      <c r="A10" s="4" t="s">
        <v>14</v>
      </c>
      <c r="B10" s="33" t="s">
        <v>15</v>
      </c>
      <c r="D10" s="7" t="s">
        <v>15</v>
      </c>
      <c r="E10" s="7" t="s">
        <v>15</v>
      </c>
      <c r="F10" s="7"/>
    </row>
    <row r="11" spans="1:7" x14ac:dyDescent="0.3">
      <c r="A11" s="4" t="s">
        <v>29</v>
      </c>
      <c r="B11" s="34" t="s">
        <v>15</v>
      </c>
      <c r="D11" s="7" t="s">
        <v>0</v>
      </c>
      <c r="E11" s="7" t="s">
        <v>1</v>
      </c>
      <c r="F11" s="7"/>
    </row>
    <row r="12" spans="1:7" x14ac:dyDescent="0.3">
      <c r="A12" s="4" t="s">
        <v>8</v>
      </c>
      <c r="B12" s="35" t="b">
        <f>IF(AND(B10="veliko",B11="da",B14="da"),0,IF(AND(B10="veliko",B11="da",B14="ne"),0,IF(AND(B10="veliko",B11="ne",B14="da"),0,IF(AND(B10="veliko",B11="ne",B14="ne"),0,IF(AND(B10="srednje",B11="da",B14="da"),50,IF(AND(B10="srednje",B11="da",B14="ne"),0,IF(AND(B10="srednje",B11="ne",B14="da"),35,IF(AND(B10="srednje",B11="ne",B14="ne"),0,IF(AND(B10="malo",B11="da",B14="da"),60,IF(AND(B10="malo",B11="da",B14="ne"),0,IF(AND(B10="malo",B11="ne",B14="da"),45,IF(AND(B10="malo",B11="ne",B14="ne"),0,IF(AND(B10="mikro",B11="da",B14="da"),60,IF(AND(B10="mikro",B11="da",B14="ne"),0,IF(AND(B10="mikro",B11="ne",B14="da"),45,IF(AND(B10="mikro",B11="ne",B14="ne"),0))))))))))))))))</f>
        <v>0</v>
      </c>
      <c r="D12" s="7" t="s">
        <v>3</v>
      </c>
      <c r="E12" s="7" t="s">
        <v>5</v>
      </c>
      <c r="F12" s="8"/>
    </row>
    <row r="13" spans="1:7" x14ac:dyDescent="0.3">
      <c r="A13" s="4" t="s">
        <v>16</v>
      </c>
      <c r="B13" s="34" t="s">
        <v>15</v>
      </c>
      <c r="D13" s="7" t="s">
        <v>2</v>
      </c>
      <c r="E13" s="7"/>
      <c r="F13" s="8"/>
    </row>
    <row r="14" spans="1:7" x14ac:dyDescent="0.3">
      <c r="A14" s="4" t="s">
        <v>25</v>
      </c>
      <c r="B14" s="34" t="s">
        <v>15</v>
      </c>
      <c r="D14" s="7" t="s">
        <v>4</v>
      </c>
      <c r="E14" s="7"/>
      <c r="F14" s="8"/>
    </row>
    <row r="15" spans="1:7" x14ac:dyDescent="0.3">
      <c r="A15" s="37" t="s">
        <v>30</v>
      </c>
      <c r="B15" s="41"/>
      <c r="D15" s="7"/>
      <c r="E15" s="7"/>
      <c r="F15" s="8"/>
    </row>
    <row r="16" spans="1:7" ht="17.25" thickBot="1" x14ac:dyDescent="0.35">
      <c r="D16" s="7"/>
      <c r="E16" s="7"/>
      <c r="F16" s="8"/>
    </row>
    <row r="17" spans="1:7" s="9" customFormat="1" ht="15" thickTop="1" thickBot="1" x14ac:dyDescent="0.3">
      <c r="B17" s="43" t="s">
        <v>7</v>
      </c>
      <c r="C17" s="44"/>
      <c r="D17" s="44"/>
      <c r="E17" s="44"/>
      <c r="F17" s="45"/>
    </row>
    <row r="18" spans="1:7" s="15" customFormat="1" ht="27.75" thickTop="1" x14ac:dyDescent="0.25">
      <c r="A18" s="10" t="s">
        <v>6</v>
      </c>
      <c r="B18" s="11" t="s">
        <v>39</v>
      </c>
      <c r="C18" s="12" t="s">
        <v>9</v>
      </c>
      <c r="D18" s="12" t="s">
        <v>8</v>
      </c>
      <c r="E18" s="13" t="s">
        <v>10</v>
      </c>
      <c r="F18" s="14" t="s">
        <v>11</v>
      </c>
    </row>
    <row r="19" spans="1:7" s="9" customFormat="1" ht="13.5" x14ac:dyDescent="0.25">
      <c r="A19" s="29" t="s">
        <v>32</v>
      </c>
      <c r="B19" s="38"/>
      <c r="C19" s="39"/>
      <c r="D19" s="35" t="b">
        <f>+B12</f>
        <v>0</v>
      </c>
      <c r="E19" s="18">
        <f>ROUNDDOWN((C19*D19/100),2)</f>
        <v>0</v>
      </c>
      <c r="F19" s="19">
        <f>+B19-E19</f>
        <v>0</v>
      </c>
      <c r="G19" s="9" t="b">
        <f t="shared" ref="G19:G24" si="0">IF(C19&gt;B19,"NAPAKA: predivedena vrednost upravičenih stroškov je večja od predvidene vrednosti celotnih stroškov")</f>
        <v>0</v>
      </c>
    </row>
    <row r="20" spans="1:7" s="9" customFormat="1" ht="13.5" x14ac:dyDescent="0.25">
      <c r="A20" s="29" t="s">
        <v>33</v>
      </c>
      <c r="B20" s="38"/>
      <c r="C20" s="39"/>
      <c r="D20" s="35" t="b">
        <f>+B12</f>
        <v>0</v>
      </c>
      <c r="E20" s="18">
        <f>ROUNDDOWN((C20*D20/100),2)</f>
        <v>0</v>
      </c>
      <c r="F20" s="19">
        <f t="shared" ref="F20:F26" si="1">+B20-E20</f>
        <v>0</v>
      </c>
      <c r="G20" s="9" t="b">
        <f t="shared" si="0"/>
        <v>0</v>
      </c>
    </row>
    <row r="21" spans="1:7" s="9" customFormat="1" ht="13.5" x14ac:dyDescent="0.25">
      <c r="A21" s="29" t="s">
        <v>34</v>
      </c>
      <c r="B21" s="38"/>
      <c r="C21" s="39"/>
      <c r="D21" s="35" t="b">
        <f>+B12</f>
        <v>0</v>
      </c>
      <c r="E21" s="18">
        <f t="shared" ref="E21:E26" si="2">ROUNDDOWN((C21*D21/100),2)</f>
        <v>0</v>
      </c>
      <c r="F21" s="19">
        <f t="shared" si="1"/>
        <v>0</v>
      </c>
      <c r="G21" s="9" t="b">
        <f t="shared" si="0"/>
        <v>0</v>
      </c>
    </row>
    <row r="22" spans="1:7" s="9" customFormat="1" ht="13.5" x14ac:dyDescent="0.25">
      <c r="A22" s="30" t="s">
        <v>35</v>
      </c>
      <c r="B22" s="38"/>
      <c r="C22" s="39"/>
      <c r="D22" s="35" t="b">
        <f>+B12</f>
        <v>0</v>
      </c>
      <c r="E22" s="18">
        <f t="shared" si="2"/>
        <v>0</v>
      </c>
      <c r="F22" s="19">
        <f t="shared" si="1"/>
        <v>0</v>
      </c>
      <c r="G22" s="9" t="b">
        <f t="shared" si="0"/>
        <v>0</v>
      </c>
    </row>
    <row r="23" spans="1:7" s="9" customFormat="1" ht="13.5" x14ac:dyDescent="0.25">
      <c r="A23" s="30" t="s">
        <v>36</v>
      </c>
      <c r="B23" s="38"/>
      <c r="C23" s="39"/>
      <c r="D23" s="35" t="b">
        <f>+B12</f>
        <v>0</v>
      </c>
      <c r="E23" s="18">
        <f t="shared" si="2"/>
        <v>0</v>
      </c>
      <c r="F23" s="19">
        <f t="shared" si="1"/>
        <v>0</v>
      </c>
      <c r="G23" s="9" t="b">
        <f t="shared" si="0"/>
        <v>0</v>
      </c>
    </row>
    <row r="24" spans="1:7" s="9" customFormat="1" ht="13.5" x14ac:dyDescent="0.25">
      <c r="A24" s="30" t="s">
        <v>37</v>
      </c>
      <c r="B24" s="38"/>
      <c r="C24" s="39"/>
      <c r="D24" s="35" t="b">
        <f>+B12</f>
        <v>0</v>
      </c>
      <c r="E24" s="18">
        <f t="shared" si="2"/>
        <v>0</v>
      </c>
      <c r="F24" s="19">
        <f t="shared" si="1"/>
        <v>0</v>
      </c>
      <c r="G24" s="9" t="b">
        <f t="shared" si="0"/>
        <v>0</v>
      </c>
    </row>
    <row r="25" spans="1:7" s="9" customFormat="1" ht="27" x14ac:dyDescent="0.25">
      <c r="A25" s="30" t="s">
        <v>38</v>
      </c>
      <c r="B25" s="17">
        <f>IF(B13="da",SUM(B19:B19)*0.25,0)</f>
        <v>0</v>
      </c>
      <c r="C25" s="17">
        <f>IF(B13="da",SUM(C19:C19)*0.25,0)</f>
        <v>0</v>
      </c>
      <c r="D25" s="35" t="b">
        <f>+B12</f>
        <v>0</v>
      </c>
      <c r="E25" s="18">
        <f t="shared" si="2"/>
        <v>0</v>
      </c>
      <c r="F25" s="19">
        <f t="shared" si="1"/>
        <v>0</v>
      </c>
    </row>
    <row r="26" spans="1:7" s="9" customFormat="1" ht="14.25" thickBot="1" x14ac:dyDescent="0.3">
      <c r="A26" s="31" t="s">
        <v>12</v>
      </c>
      <c r="B26" s="20">
        <f>SUM(B19:B25)</f>
        <v>0</v>
      </c>
      <c r="C26" s="21">
        <f>SUM(C19:C25)</f>
        <v>0</v>
      </c>
      <c r="D26" s="40" t="b">
        <f>+B12</f>
        <v>0</v>
      </c>
      <c r="E26" s="22">
        <f t="shared" si="2"/>
        <v>0</v>
      </c>
      <c r="F26" s="23">
        <f t="shared" si="1"/>
        <v>0</v>
      </c>
    </row>
    <row r="27" spans="1:7" ht="18" thickTop="1" thickBot="1" x14ac:dyDescent="0.35">
      <c r="C27" s="9"/>
      <c r="F27" s="24"/>
    </row>
    <row r="28" spans="1:7" ht="18" thickTop="1" thickBot="1" x14ac:dyDescent="0.35">
      <c r="B28" s="56" t="s">
        <v>13</v>
      </c>
      <c r="C28" s="57"/>
      <c r="D28" s="57"/>
      <c r="E28" s="57"/>
      <c r="F28" s="58"/>
    </row>
    <row r="29" spans="1:7" ht="27.75" thickTop="1" x14ac:dyDescent="0.3">
      <c r="A29" s="10" t="s">
        <v>6</v>
      </c>
      <c r="B29" s="11" t="s">
        <v>39</v>
      </c>
      <c r="C29" s="12" t="s">
        <v>9</v>
      </c>
      <c r="D29" s="12" t="s">
        <v>8</v>
      </c>
      <c r="E29" s="13" t="s">
        <v>10</v>
      </c>
      <c r="F29" s="14" t="s">
        <v>11</v>
      </c>
    </row>
    <row r="30" spans="1:7" x14ac:dyDescent="0.3">
      <c r="A30" s="29" t="s">
        <v>32</v>
      </c>
      <c r="B30" s="38"/>
      <c r="C30" s="39"/>
      <c r="D30" s="35" t="b">
        <f>+B12</f>
        <v>0</v>
      </c>
      <c r="E30" s="18">
        <f>ROUNDDOWN((C30*D30/100),2)</f>
        <v>0</v>
      </c>
      <c r="F30" s="19">
        <f>+B30-E30</f>
        <v>0</v>
      </c>
      <c r="G30" s="9" t="b">
        <f t="shared" ref="G30:G35" si="3">IF(C30&gt;B30,"NAPAKA: predivedena vrednost upravičenih stroškov je večja od predvidene vrednosti celotnih stroškov")</f>
        <v>0</v>
      </c>
    </row>
    <row r="31" spans="1:7" x14ac:dyDescent="0.3">
      <c r="A31" s="29" t="s">
        <v>33</v>
      </c>
      <c r="B31" s="38"/>
      <c r="C31" s="39"/>
      <c r="D31" s="35" t="b">
        <f>+B12</f>
        <v>0</v>
      </c>
      <c r="E31" s="18">
        <f>ROUNDDOWN((C31*D31/100),2)</f>
        <v>0</v>
      </c>
      <c r="F31" s="19">
        <f t="shared" ref="F31:F37" si="4">+B31-E31</f>
        <v>0</v>
      </c>
      <c r="G31" s="9" t="b">
        <f t="shared" si="3"/>
        <v>0</v>
      </c>
    </row>
    <row r="32" spans="1:7" x14ac:dyDescent="0.3">
      <c r="A32" s="29" t="s">
        <v>34</v>
      </c>
      <c r="B32" s="38"/>
      <c r="C32" s="39"/>
      <c r="D32" s="35" t="b">
        <f>+B12</f>
        <v>0</v>
      </c>
      <c r="E32" s="18">
        <f t="shared" ref="E32:E37" si="5">ROUNDDOWN((C32*D32/100),2)</f>
        <v>0</v>
      </c>
      <c r="F32" s="19">
        <f t="shared" si="4"/>
        <v>0</v>
      </c>
      <c r="G32" s="9" t="b">
        <f t="shared" si="3"/>
        <v>0</v>
      </c>
    </row>
    <row r="33" spans="1:7" x14ac:dyDescent="0.3">
      <c r="A33" s="30" t="s">
        <v>35</v>
      </c>
      <c r="B33" s="38"/>
      <c r="C33" s="39"/>
      <c r="D33" s="35" t="b">
        <f>+B12</f>
        <v>0</v>
      </c>
      <c r="E33" s="18">
        <f t="shared" si="5"/>
        <v>0</v>
      </c>
      <c r="F33" s="19">
        <f t="shared" si="4"/>
        <v>0</v>
      </c>
      <c r="G33" s="9" t="b">
        <f t="shared" si="3"/>
        <v>0</v>
      </c>
    </row>
    <row r="34" spans="1:7" x14ac:dyDescent="0.3">
      <c r="A34" s="30" t="s">
        <v>36</v>
      </c>
      <c r="B34" s="38"/>
      <c r="C34" s="39"/>
      <c r="D34" s="35" t="b">
        <f>+B12</f>
        <v>0</v>
      </c>
      <c r="E34" s="18">
        <f t="shared" si="5"/>
        <v>0</v>
      </c>
      <c r="F34" s="19">
        <f t="shared" si="4"/>
        <v>0</v>
      </c>
      <c r="G34" s="9" t="b">
        <f t="shared" si="3"/>
        <v>0</v>
      </c>
    </row>
    <row r="35" spans="1:7" x14ac:dyDescent="0.3">
      <c r="A35" s="30" t="s">
        <v>37</v>
      </c>
      <c r="B35" s="38"/>
      <c r="C35" s="39"/>
      <c r="D35" s="35" t="b">
        <f>+B12</f>
        <v>0</v>
      </c>
      <c r="E35" s="18">
        <f t="shared" si="5"/>
        <v>0</v>
      </c>
      <c r="F35" s="19">
        <f t="shared" si="4"/>
        <v>0</v>
      </c>
      <c r="G35" s="9" t="b">
        <f t="shared" si="3"/>
        <v>0</v>
      </c>
    </row>
    <row r="36" spans="1:7" ht="27" x14ac:dyDescent="0.3">
      <c r="A36" s="30" t="s">
        <v>38</v>
      </c>
      <c r="B36" s="17">
        <f>IF(B13="da",SUM(B30:B30)*0.25,0)</f>
        <v>0</v>
      </c>
      <c r="C36" s="17">
        <f>IF(B13="da",SUM(C30:C30)*0.25,0)</f>
        <v>0</v>
      </c>
      <c r="D36" s="35" t="b">
        <f>+B12</f>
        <v>0</v>
      </c>
      <c r="E36" s="18">
        <f t="shared" si="5"/>
        <v>0</v>
      </c>
      <c r="F36" s="19">
        <f t="shared" si="4"/>
        <v>0</v>
      </c>
    </row>
    <row r="37" spans="1:7" ht="17.25" thickBot="1" x14ac:dyDescent="0.35">
      <c r="A37" s="31" t="s">
        <v>12</v>
      </c>
      <c r="B37" s="20">
        <f>SUM(B30:B36)</f>
        <v>0</v>
      </c>
      <c r="C37" s="21">
        <f>SUM(C30:C36)</f>
        <v>0</v>
      </c>
      <c r="D37" s="40" t="b">
        <f>+B12</f>
        <v>0</v>
      </c>
      <c r="E37" s="22">
        <f t="shared" si="5"/>
        <v>0</v>
      </c>
      <c r="F37" s="23">
        <f t="shared" si="4"/>
        <v>0</v>
      </c>
    </row>
    <row r="38" spans="1:7" ht="18" thickTop="1" thickBot="1" x14ac:dyDescent="0.35">
      <c r="C38" s="9"/>
    </row>
    <row r="39" spans="1:7" ht="18" thickTop="1" thickBot="1" x14ac:dyDescent="0.35">
      <c r="B39" s="56" t="s">
        <v>27</v>
      </c>
      <c r="C39" s="57"/>
      <c r="D39" s="57"/>
      <c r="E39" s="57"/>
      <c r="F39" s="58"/>
    </row>
    <row r="40" spans="1:7" ht="27.75" thickTop="1" x14ac:dyDescent="0.3">
      <c r="A40" s="10" t="s">
        <v>6</v>
      </c>
      <c r="B40" s="11" t="s">
        <v>39</v>
      </c>
      <c r="C40" s="12" t="s">
        <v>9</v>
      </c>
      <c r="D40" s="12" t="s">
        <v>8</v>
      </c>
      <c r="E40" s="13" t="s">
        <v>10</v>
      </c>
      <c r="F40" s="14" t="s">
        <v>11</v>
      </c>
    </row>
    <row r="41" spans="1:7" x14ac:dyDescent="0.3">
      <c r="A41" s="29" t="s">
        <v>32</v>
      </c>
      <c r="B41" s="38"/>
      <c r="C41" s="39"/>
      <c r="D41" s="35" t="b">
        <f>+B12</f>
        <v>0</v>
      </c>
      <c r="E41" s="18">
        <f>ROUNDDOWN((C41*D41/100),2)</f>
        <v>0</v>
      </c>
      <c r="F41" s="19">
        <f>+B41-E41</f>
        <v>0</v>
      </c>
      <c r="G41" s="9" t="b">
        <f t="shared" ref="G41:G46" si="6">IF(C41&gt;B41,"NAPAKA: predivedena vrednost upravičenih stroškov je večja od predvidene vrednosti celotnih stroškov")</f>
        <v>0</v>
      </c>
    </row>
    <row r="42" spans="1:7" x14ac:dyDescent="0.3">
      <c r="A42" s="29" t="s">
        <v>33</v>
      </c>
      <c r="B42" s="38"/>
      <c r="C42" s="39"/>
      <c r="D42" s="35" t="b">
        <f>+B12</f>
        <v>0</v>
      </c>
      <c r="E42" s="18">
        <f>ROUNDDOWN((C42*D42/100),2)</f>
        <v>0</v>
      </c>
      <c r="F42" s="19">
        <f t="shared" ref="F42:F48" si="7">+B42-E42</f>
        <v>0</v>
      </c>
      <c r="G42" s="9" t="b">
        <f t="shared" si="6"/>
        <v>0</v>
      </c>
    </row>
    <row r="43" spans="1:7" x14ac:dyDescent="0.3">
      <c r="A43" s="29" t="s">
        <v>34</v>
      </c>
      <c r="B43" s="38"/>
      <c r="C43" s="39"/>
      <c r="D43" s="35" t="b">
        <f>+B12</f>
        <v>0</v>
      </c>
      <c r="E43" s="18">
        <f t="shared" ref="E43:E48" si="8">ROUNDDOWN((C43*D43/100),2)</f>
        <v>0</v>
      </c>
      <c r="F43" s="19">
        <f t="shared" si="7"/>
        <v>0</v>
      </c>
      <c r="G43" s="9" t="b">
        <f t="shared" si="6"/>
        <v>0</v>
      </c>
    </row>
    <row r="44" spans="1:7" x14ac:dyDescent="0.3">
      <c r="A44" s="30" t="s">
        <v>35</v>
      </c>
      <c r="B44" s="38"/>
      <c r="C44" s="39"/>
      <c r="D44" s="35" t="b">
        <f>+B12</f>
        <v>0</v>
      </c>
      <c r="E44" s="18">
        <f t="shared" si="8"/>
        <v>0</v>
      </c>
      <c r="F44" s="19">
        <f t="shared" si="7"/>
        <v>0</v>
      </c>
      <c r="G44" s="9" t="b">
        <f t="shared" si="6"/>
        <v>0</v>
      </c>
    </row>
    <row r="45" spans="1:7" x14ac:dyDescent="0.3">
      <c r="A45" s="30" t="s">
        <v>36</v>
      </c>
      <c r="B45" s="38"/>
      <c r="C45" s="39"/>
      <c r="D45" s="35" t="b">
        <f>+B12</f>
        <v>0</v>
      </c>
      <c r="E45" s="18">
        <f t="shared" si="8"/>
        <v>0</v>
      </c>
      <c r="F45" s="19">
        <f t="shared" si="7"/>
        <v>0</v>
      </c>
      <c r="G45" s="9" t="b">
        <f t="shared" si="6"/>
        <v>0</v>
      </c>
    </row>
    <row r="46" spans="1:7" x14ac:dyDescent="0.3">
      <c r="A46" s="30" t="s">
        <v>37</v>
      </c>
      <c r="B46" s="38"/>
      <c r="C46" s="39"/>
      <c r="D46" s="35" t="b">
        <f>+B12</f>
        <v>0</v>
      </c>
      <c r="E46" s="18">
        <f t="shared" si="8"/>
        <v>0</v>
      </c>
      <c r="F46" s="19">
        <f t="shared" si="7"/>
        <v>0</v>
      </c>
      <c r="G46" s="9" t="b">
        <f t="shared" si="6"/>
        <v>0</v>
      </c>
    </row>
    <row r="47" spans="1:7" ht="27" x14ac:dyDescent="0.3">
      <c r="A47" s="30" t="s">
        <v>38</v>
      </c>
      <c r="B47" s="17">
        <f>IF(B13="da",SUM(B41:B41)*0.25,0)</f>
        <v>0</v>
      </c>
      <c r="C47" s="17">
        <f>IF(B13="da",SUM(C41:C41)*0.25,0)</f>
        <v>0</v>
      </c>
      <c r="D47" s="35" t="b">
        <f>+B12</f>
        <v>0</v>
      </c>
      <c r="E47" s="18">
        <f t="shared" si="8"/>
        <v>0</v>
      </c>
      <c r="F47" s="19">
        <f t="shared" si="7"/>
        <v>0</v>
      </c>
    </row>
    <row r="48" spans="1:7" ht="17.25" thickBot="1" x14ac:dyDescent="0.35">
      <c r="A48" s="31" t="s">
        <v>12</v>
      </c>
      <c r="B48" s="20">
        <f>SUM(B41:B47)</f>
        <v>0</v>
      </c>
      <c r="C48" s="21">
        <f>SUM(C41:C47)</f>
        <v>0</v>
      </c>
      <c r="D48" s="40" t="b">
        <f>+B12</f>
        <v>0</v>
      </c>
      <c r="E48" s="22">
        <f t="shared" si="8"/>
        <v>0</v>
      </c>
      <c r="F48" s="23">
        <f t="shared" si="7"/>
        <v>0</v>
      </c>
    </row>
    <row r="49" spans="1:7" ht="18" thickTop="1" thickBot="1" x14ac:dyDescent="0.35">
      <c r="C49" s="9"/>
    </row>
    <row r="50" spans="1:7" ht="18" thickTop="1" thickBot="1" x14ac:dyDescent="0.35">
      <c r="B50" s="56" t="s">
        <v>28</v>
      </c>
      <c r="C50" s="57"/>
      <c r="D50" s="57"/>
      <c r="E50" s="57"/>
      <c r="F50" s="58"/>
    </row>
    <row r="51" spans="1:7" ht="27.75" thickTop="1" x14ac:dyDescent="0.3">
      <c r="A51" s="10" t="s">
        <v>6</v>
      </c>
      <c r="B51" s="11" t="s">
        <v>39</v>
      </c>
      <c r="C51" s="12" t="s">
        <v>9</v>
      </c>
      <c r="D51" s="12" t="s">
        <v>8</v>
      </c>
      <c r="E51" s="13" t="s">
        <v>10</v>
      </c>
      <c r="F51" s="14" t="s">
        <v>11</v>
      </c>
    </row>
    <row r="52" spans="1:7" x14ac:dyDescent="0.3">
      <c r="A52" s="29" t="s">
        <v>32</v>
      </c>
      <c r="B52" s="38"/>
      <c r="C52" s="39"/>
      <c r="D52" s="35" t="b">
        <f>+B12</f>
        <v>0</v>
      </c>
      <c r="E52" s="18">
        <f>ROUNDDOWN((C52*D52/100),2)</f>
        <v>0</v>
      </c>
      <c r="F52" s="19">
        <f>+B52-E52</f>
        <v>0</v>
      </c>
      <c r="G52" s="9" t="b">
        <f t="shared" ref="G52:G57" si="9">IF(C52&gt;B52,"NAPAKA: predivedena vrednost upravičenih stroškov je večja od predvidene vrednosti celotnih stroškov")</f>
        <v>0</v>
      </c>
    </row>
    <row r="53" spans="1:7" x14ac:dyDescent="0.3">
      <c r="A53" s="29" t="s">
        <v>33</v>
      </c>
      <c r="B53" s="38"/>
      <c r="C53" s="39"/>
      <c r="D53" s="35" t="b">
        <f>+B12</f>
        <v>0</v>
      </c>
      <c r="E53" s="18">
        <f>ROUNDDOWN((C53*D53/100),2)</f>
        <v>0</v>
      </c>
      <c r="F53" s="19">
        <f t="shared" ref="F53:F59" si="10">+B53-E53</f>
        <v>0</v>
      </c>
      <c r="G53" s="9" t="b">
        <f t="shared" si="9"/>
        <v>0</v>
      </c>
    </row>
    <row r="54" spans="1:7" x14ac:dyDescent="0.3">
      <c r="A54" s="29" t="s">
        <v>34</v>
      </c>
      <c r="B54" s="38"/>
      <c r="C54" s="39"/>
      <c r="D54" s="35" t="b">
        <f>+B12</f>
        <v>0</v>
      </c>
      <c r="E54" s="18">
        <f t="shared" ref="E54:E59" si="11">ROUNDDOWN((C54*D54/100),2)</f>
        <v>0</v>
      </c>
      <c r="F54" s="19">
        <f t="shared" si="10"/>
        <v>0</v>
      </c>
      <c r="G54" s="9" t="b">
        <f t="shared" si="9"/>
        <v>0</v>
      </c>
    </row>
    <row r="55" spans="1:7" x14ac:dyDescent="0.3">
      <c r="A55" s="30" t="s">
        <v>35</v>
      </c>
      <c r="B55" s="38"/>
      <c r="C55" s="39"/>
      <c r="D55" s="35" t="b">
        <f>+B12</f>
        <v>0</v>
      </c>
      <c r="E55" s="18">
        <f t="shared" si="11"/>
        <v>0</v>
      </c>
      <c r="F55" s="19">
        <f t="shared" si="10"/>
        <v>0</v>
      </c>
      <c r="G55" s="9" t="b">
        <f t="shared" si="9"/>
        <v>0</v>
      </c>
    </row>
    <row r="56" spans="1:7" x14ac:dyDescent="0.3">
      <c r="A56" s="30" t="s">
        <v>36</v>
      </c>
      <c r="B56" s="38"/>
      <c r="C56" s="39"/>
      <c r="D56" s="35" t="b">
        <f>+B12</f>
        <v>0</v>
      </c>
      <c r="E56" s="18">
        <f t="shared" si="11"/>
        <v>0</v>
      </c>
      <c r="F56" s="19">
        <f t="shared" si="10"/>
        <v>0</v>
      </c>
      <c r="G56" s="9" t="b">
        <f t="shared" si="9"/>
        <v>0</v>
      </c>
    </row>
    <row r="57" spans="1:7" x14ac:dyDescent="0.3">
      <c r="A57" s="30" t="s">
        <v>37</v>
      </c>
      <c r="B57" s="38"/>
      <c r="C57" s="39"/>
      <c r="D57" s="35" t="b">
        <f>+B12</f>
        <v>0</v>
      </c>
      <c r="E57" s="18">
        <f t="shared" si="11"/>
        <v>0</v>
      </c>
      <c r="F57" s="19">
        <f t="shared" si="10"/>
        <v>0</v>
      </c>
      <c r="G57" s="9" t="b">
        <f t="shared" si="9"/>
        <v>0</v>
      </c>
    </row>
    <row r="58" spans="1:7" ht="27" x14ac:dyDescent="0.3">
      <c r="A58" s="30" t="s">
        <v>38</v>
      </c>
      <c r="B58" s="17">
        <f>IF(B13="da",SUM(B52:B52)*0.25,0)</f>
        <v>0</v>
      </c>
      <c r="C58" s="17">
        <f>IF(B13="da",SUM(C52:C52)*0.25,0)</f>
        <v>0</v>
      </c>
      <c r="D58" s="35" t="b">
        <f>+B12</f>
        <v>0</v>
      </c>
      <c r="E58" s="18">
        <f t="shared" si="11"/>
        <v>0</v>
      </c>
      <c r="F58" s="19">
        <f t="shared" si="10"/>
        <v>0</v>
      </c>
    </row>
    <row r="59" spans="1:7" ht="17.25" thickBot="1" x14ac:dyDescent="0.35">
      <c r="A59" s="31" t="s">
        <v>12</v>
      </c>
      <c r="B59" s="20">
        <f>SUM(B52:B58)</f>
        <v>0</v>
      </c>
      <c r="C59" s="21">
        <f>SUM(C52:C58)</f>
        <v>0</v>
      </c>
      <c r="D59" s="40" t="b">
        <f>+B12</f>
        <v>0</v>
      </c>
      <c r="E59" s="22">
        <f t="shared" si="11"/>
        <v>0</v>
      </c>
      <c r="F59" s="23">
        <f t="shared" si="10"/>
        <v>0</v>
      </c>
    </row>
    <row r="60" spans="1:7" ht="18" thickTop="1" thickBot="1" x14ac:dyDescent="0.35">
      <c r="C60" s="9"/>
    </row>
    <row r="61" spans="1:7" ht="18" thickTop="1" thickBot="1" x14ac:dyDescent="0.35">
      <c r="B61" s="56" t="s">
        <v>12</v>
      </c>
      <c r="C61" s="57"/>
      <c r="D61" s="57"/>
      <c r="E61" s="58"/>
    </row>
    <row r="62" spans="1:7" ht="41.25" thickTop="1" x14ac:dyDescent="0.3">
      <c r="A62" s="10" t="s">
        <v>6</v>
      </c>
      <c r="B62" s="11" t="s">
        <v>39</v>
      </c>
      <c r="C62" s="12" t="s">
        <v>9</v>
      </c>
      <c r="D62" s="13" t="s">
        <v>10</v>
      </c>
      <c r="E62" s="14" t="s">
        <v>11</v>
      </c>
    </row>
    <row r="63" spans="1:7" x14ac:dyDescent="0.3">
      <c r="A63" s="29" t="s">
        <v>32</v>
      </c>
      <c r="B63" s="16">
        <f t="shared" ref="B63:C65" si="12">+B19+B30+B41+B52</f>
        <v>0</v>
      </c>
      <c r="C63" s="17">
        <f t="shared" si="12"/>
        <v>0</v>
      </c>
      <c r="D63" s="18">
        <f t="shared" ref="D63:E65" si="13">+E19+E30+E41+E52</f>
        <v>0</v>
      </c>
      <c r="E63" s="19">
        <f t="shared" si="13"/>
        <v>0</v>
      </c>
    </row>
    <row r="64" spans="1:7" x14ac:dyDescent="0.3">
      <c r="A64" s="29" t="s">
        <v>33</v>
      </c>
      <c r="B64" s="16">
        <f t="shared" si="12"/>
        <v>0</v>
      </c>
      <c r="C64" s="17">
        <f t="shared" si="12"/>
        <v>0</v>
      </c>
      <c r="D64" s="18">
        <f t="shared" si="13"/>
        <v>0</v>
      </c>
      <c r="E64" s="19">
        <f t="shared" si="13"/>
        <v>0</v>
      </c>
    </row>
    <row r="65" spans="1:6" x14ac:dyDescent="0.3">
      <c r="A65" s="29" t="s">
        <v>34</v>
      </c>
      <c r="B65" s="16">
        <f t="shared" si="12"/>
        <v>0</v>
      </c>
      <c r="C65" s="17">
        <f t="shared" si="12"/>
        <v>0</v>
      </c>
      <c r="D65" s="18">
        <f t="shared" si="13"/>
        <v>0</v>
      </c>
      <c r="E65" s="19">
        <f t="shared" si="13"/>
        <v>0</v>
      </c>
    </row>
    <row r="66" spans="1:6" x14ac:dyDescent="0.3">
      <c r="A66" s="30" t="s">
        <v>35</v>
      </c>
      <c r="B66" s="16">
        <f t="shared" ref="B66:C67" si="14">+B22+B33+B44+B55</f>
        <v>0</v>
      </c>
      <c r="C66" s="17">
        <f t="shared" si="14"/>
        <v>0</v>
      </c>
      <c r="D66" s="18">
        <f t="shared" ref="D66:E67" si="15">+E22+E33+E44+E55</f>
        <v>0</v>
      </c>
      <c r="E66" s="19">
        <f t="shared" si="15"/>
        <v>0</v>
      </c>
    </row>
    <row r="67" spans="1:6" x14ac:dyDescent="0.3">
      <c r="A67" s="30" t="s">
        <v>36</v>
      </c>
      <c r="B67" s="16">
        <f t="shared" si="14"/>
        <v>0</v>
      </c>
      <c r="C67" s="17">
        <f t="shared" si="14"/>
        <v>0</v>
      </c>
      <c r="D67" s="18">
        <f t="shared" si="15"/>
        <v>0</v>
      </c>
      <c r="E67" s="19">
        <f t="shared" si="15"/>
        <v>0</v>
      </c>
    </row>
    <row r="68" spans="1:6" x14ac:dyDescent="0.3">
      <c r="A68" s="30" t="s">
        <v>37</v>
      </c>
      <c r="B68" s="16">
        <f>+B24+B35+B46+B57</f>
        <v>0</v>
      </c>
      <c r="C68" s="17">
        <f>+C24+C35+C46+C57</f>
        <v>0</v>
      </c>
      <c r="D68" s="18">
        <f t="shared" ref="D68:E70" si="16">+E24+E35+E46+E57</f>
        <v>0</v>
      </c>
      <c r="E68" s="19">
        <f t="shared" si="16"/>
        <v>0</v>
      </c>
    </row>
    <row r="69" spans="1:6" ht="27" x14ac:dyDescent="0.3">
      <c r="A69" s="30" t="s">
        <v>38</v>
      </c>
      <c r="B69" s="16">
        <f>+B25+B36+B47+B58</f>
        <v>0</v>
      </c>
      <c r="C69" s="17">
        <f>+C25+C36+C47+C58</f>
        <v>0</v>
      </c>
      <c r="D69" s="18">
        <f t="shared" si="16"/>
        <v>0</v>
      </c>
      <c r="E69" s="19">
        <f t="shared" si="16"/>
        <v>0</v>
      </c>
    </row>
    <row r="70" spans="1:6" ht="17.25" thickBot="1" x14ac:dyDescent="0.35">
      <c r="A70" s="31" t="s">
        <v>12</v>
      </c>
      <c r="B70" s="20">
        <f>SUM(B63:B69)</f>
        <v>0</v>
      </c>
      <c r="C70" s="21">
        <f>SUM(C63:C69)</f>
        <v>0</v>
      </c>
      <c r="D70" s="22">
        <f t="shared" si="16"/>
        <v>0</v>
      </c>
      <c r="E70" s="23">
        <f t="shared" si="16"/>
        <v>0</v>
      </c>
    </row>
    <row r="71" spans="1:6" ht="17.25" thickTop="1" x14ac:dyDescent="0.3">
      <c r="C71" s="9">
        <f>IF('Obr. 3B konzorcij SKUPAJ'!C65*B15=C70,,"Napaka: znesek ni v skladu z deleži med konzorcijskimi partnerji (ta zapis ne sme biti viden, ko bodo vneseni vsi podatki konzorcijskih partnerjev)")</f>
        <v>0</v>
      </c>
      <c r="D71" s="9"/>
    </row>
    <row r="73" spans="1:6" ht="26.25" customHeight="1" x14ac:dyDescent="0.3">
      <c r="A73" s="25" t="s">
        <v>22</v>
      </c>
      <c r="C73" s="25" t="s">
        <v>20</v>
      </c>
      <c r="E73" s="46" t="s">
        <v>23</v>
      </c>
      <c r="F73" s="47"/>
    </row>
    <row r="74" spans="1:6" x14ac:dyDescent="0.3">
      <c r="A74" s="26"/>
      <c r="C74" s="59"/>
      <c r="E74" s="48"/>
      <c r="F74" s="49"/>
    </row>
    <row r="75" spans="1:6" x14ac:dyDescent="0.3">
      <c r="C75" s="60"/>
      <c r="E75" s="50" t="s">
        <v>21</v>
      </c>
      <c r="F75" s="51"/>
    </row>
    <row r="76" spans="1:6" x14ac:dyDescent="0.3">
      <c r="C76" s="60"/>
      <c r="E76" s="52"/>
      <c r="F76" s="53"/>
    </row>
    <row r="77" spans="1:6" x14ac:dyDescent="0.3">
      <c r="C77" s="61"/>
      <c r="E77" s="54"/>
      <c r="F77" s="55"/>
    </row>
  </sheetData>
  <sheetProtection algorithmName="SHA-512" hashValue="GXXLt0KEtNMTVBK+b88tv+qTDYCYvSZNefTHofTLY6yINHHYP3RYhRVZ03VVjI2QB5FQFWN0Cf+h6+/kcvqxjg==" saltValue="Ew+wi1XCxyjYqxY3piWtYA==" spinCount="100000" sheet="1" objects="1" scenarios="1"/>
  <mergeCells count="12">
    <mergeCell ref="E73:F73"/>
    <mergeCell ref="C74:C77"/>
    <mergeCell ref="E74:F74"/>
    <mergeCell ref="E75:F75"/>
    <mergeCell ref="E76:F77"/>
    <mergeCell ref="B61:E61"/>
    <mergeCell ref="B28:F28"/>
    <mergeCell ref="A7:F7"/>
    <mergeCell ref="B9:F9"/>
    <mergeCell ref="B17:F17"/>
    <mergeCell ref="B39:F39"/>
    <mergeCell ref="B50:F50"/>
  </mergeCells>
  <conditionalFormatting sqref="B12">
    <cfRule type="cellIs" dxfId="236" priority="41" operator="equal">
      <formula>FALSE</formula>
    </cfRule>
  </conditionalFormatting>
  <conditionalFormatting sqref="D19:D26">
    <cfRule type="cellIs" dxfId="235" priority="40" operator="equal">
      <formula>FALSE</formula>
    </cfRule>
  </conditionalFormatting>
  <conditionalFormatting sqref="D30:D37">
    <cfRule type="cellIs" dxfId="234" priority="39" operator="equal">
      <formula>FALSE</formula>
    </cfRule>
  </conditionalFormatting>
  <conditionalFormatting sqref="D41:D48 D52:D59">
    <cfRule type="cellIs" dxfId="233" priority="38" operator="equal">
      <formula>FALSE</formula>
    </cfRule>
  </conditionalFormatting>
  <conditionalFormatting sqref="B59:C59 B48:C48 B37:C37 B26:C26 E20:F26 E30:F37 E41:F48 E52:F59 B63:E70">
    <cfRule type="cellIs" dxfId="232" priority="37" operator="equal">
      <formula>0</formula>
    </cfRule>
  </conditionalFormatting>
  <conditionalFormatting sqref="E19:F19">
    <cfRule type="cellIs" dxfId="231" priority="36" operator="equal">
      <formula>0</formula>
    </cfRule>
  </conditionalFormatting>
  <conditionalFormatting sqref="C70">
    <cfRule type="cellIs" dxfId="230" priority="28" operator="greaterThan">
      <formula>#REF!</formula>
    </cfRule>
  </conditionalFormatting>
  <conditionalFormatting sqref="C27">
    <cfRule type="cellIs" dxfId="229" priority="26" operator="equal">
      <formula>"Napaka: v to kolono ne smete vnesti podatkov, saj ste označili, da ne želite pridobiti nepovratna sredstva"</formula>
    </cfRule>
    <cfRule type="cellIs" dxfId="228" priority="27" operator="equal">
      <formula>FALSE</formula>
    </cfRule>
  </conditionalFormatting>
  <conditionalFormatting sqref="C49">
    <cfRule type="cellIs" dxfId="227" priority="24" operator="equal">
      <formula>"Napaka: v to kolono ne smete vnesti podatkov, saj ste označili, da ne želite pridobiti nepovratna sredstva"</formula>
    </cfRule>
    <cfRule type="cellIs" dxfId="226" priority="25" operator="equal">
      <formula>FALSE</formula>
    </cfRule>
  </conditionalFormatting>
  <conditionalFormatting sqref="C60">
    <cfRule type="cellIs" dxfId="225" priority="22" operator="equal">
      <formula>"Napaka: v to kolono ne smete vnesti podatkov, saj ste označili, da ne želite pridobiti nepovratna sredstva"</formula>
    </cfRule>
    <cfRule type="cellIs" dxfId="224" priority="23" operator="equal">
      <formula>FALSE</formula>
    </cfRule>
  </conditionalFormatting>
  <conditionalFormatting sqref="C38">
    <cfRule type="cellIs" dxfId="223" priority="20" operator="equal">
      <formula>"Napaka: v to kolono ne smete vnesti podatkov, saj ste označili, da ne želite pridobiti nepovratna sredstva"</formula>
    </cfRule>
    <cfRule type="cellIs" dxfId="222" priority="21" operator="equal">
      <formula>FALSE</formula>
    </cfRule>
  </conditionalFormatting>
  <conditionalFormatting sqref="D71">
    <cfRule type="cellIs" dxfId="221" priority="18" operator="equal">
      <formula>0</formula>
    </cfRule>
    <cfRule type="cellIs" dxfId="220" priority="19" operator="equal">
      <formula>"Napaka: znesek ni v skladu z deleži med konzorcijskimi partnerji (ta zapis ne sme biti viden, ko bodo vneseni vsi podatki konzorcijskih partnerjev)"</formula>
    </cfRule>
  </conditionalFormatting>
  <conditionalFormatting sqref="C71">
    <cfRule type="cellIs" dxfId="219" priority="16" operator="equal">
      <formula>0</formula>
    </cfRule>
    <cfRule type="cellIs" dxfId="218" priority="17" operator="equal">
      <formula>"Napaka: znesek ni v skladu z deleži med konzorcijskimi partnerji (ta zapis ne sme biti viden, ko bodo vneseni vsi podatki konzorcijskih partnerjev)"</formula>
    </cfRule>
  </conditionalFormatting>
  <conditionalFormatting sqref="G19:G24">
    <cfRule type="cellIs" dxfId="217" priority="14" operator="notEqual">
      <formula>FALSE</formula>
    </cfRule>
    <cfRule type="cellIs" dxfId="216" priority="15" operator="equal">
      <formula>FALSE</formula>
    </cfRule>
  </conditionalFormatting>
  <conditionalFormatting sqref="G30:G35">
    <cfRule type="cellIs" dxfId="215" priority="12" operator="notEqual">
      <formula>FALSE</formula>
    </cfRule>
    <cfRule type="cellIs" dxfId="214" priority="13" operator="equal">
      <formula>FALSE</formula>
    </cfRule>
  </conditionalFormatting>
  <conditionalFormatting sqref="G41:G46">
    <cfRule type="cellIs" dxfId="213" priority="10" operator="notEqual">
      <formula>FALSE</formula>
    </cfRule>
    <cfRule type="cellIs" dxfId="212" priority="11" operator="equal">
      <formula>FALSE</formula>
    </cfRule>
  </conditionalFormatting>
  <conditionalFormatting sqref="G52:G57">
    <cfRule type="cellIs" dxfId="211" priority="8" operator="notEqual">
      <formula>FALSE</formula>
    </cfRule>
    <cfRule type="cellIs" dxfId="210" priority="9" operator="equal">
      <formula>FALSE</formula>
    </cfRule>
  </conditionalFormatting>
  <conditionalFormatting sqref="B25">
    <cfRule type="cellIs" dxfId="209" priority="7" operator="equal">
      <formula>0</formula>
    </cfRule>
  </conditionalFormatting>
  <conditionalFormatting sqref="C25">
    <cfRule type="cellIs" dxfId="208" priority="6" operator="equal">
      <formula>0</formula>
    </cfRule>
  </conditionalFormatting>
  <conditionalFormatting sqref="C36">
    <cfRule type="cellIs" dxfId="207" priority="4" operator="equal">
      <formula>0</formula>
    </cfRule>
  </conditionalFormatting>
  <conditionalFormatting sqref="B36">
    <cfRule type="cellIs" dxfId="206" priority="5" operator="equal">
      <formula>0</formula>
    </cfRule>
  </conditionalFormatting>
  <conditionalFormatting sqref="B47">
    <cfRule type="cellIs" dxfId="205" priority="3" operator="equal">
      <formula>0</formula>
    </cfRule>
  </conditionalFormatting>
  <conditionalFormatting sqref="C47">
    <cfRule type="cellIs" dxfId="204" priority="2" operator="equal">
      <formula>0</formula>
    </cfRule>
  </conditionalFormatting>
  <conditionalFormatting sqref="B58:C58">
    <cfRule type="cellIs" dxfId="203" priority="1" operator="equal">
      <formula>0</formula>
    </cfRule>
  </conditionalFormatting>
  <dataValidations count="4">
    <dataValidation type="list" allowBlank="1" showInputMessage="1" showErrorMessage="1" prompt="Označite &quot;da&quot;, če želite pridobiti nepovratna sredstva po tem javnem razpisu, v nasprotnem primeru označite &quot;ne&quot;" sqref="B14">
      <formula1>$E$10:$E$12</formula1>
    </dataValidation>
    <dataValidation type="list" allowBlank="1" showInputMessage="1" showErrorMessage="1" prompt="Če se odločite za diseminacijo rezultatov RRI operacije, se izhodiščna intenzivnost pomoč (35 % oz 45%) poveča za 15 odstotnih točk" sqref="B11">
      <formula1>$E$10:$E$12</formula1>
    </dataValidation>
    <dataValidation type="list" allowBlank="1" showInputMessage="1" showErrorMessage="1" prompt="Če se odločite, da boste uveljavljali posredne stroške, se bodo le-ti obračunali avtomatično, in sicer v višini 25 % stroškov plač osebja." sqref="B13">
      <formula1>$E$10:$E$12</formula1>
    </dataValidation>
    <dataValidation type="list" allowBlank="1" showInputMessage="1" showErrorMessage="1" error="Iz spustnega menija izberite ustrezno velikost" prompt="Iz spustnega menija izberite ustrezno velikost podjetja v skladu s Prilogo I Uredbe Komisije (EU) 651/2014" sqref="B10">
      <formula1>$D$10:$D$14</formula1>
    </dataValidation>
  </dataValidations>
  <pageMargins left="0.70866141732283472" right="0.70866141732283472" top="0.55118110236220474" bottom="0.15748031496062992" header="0.31496062992125984" footer="0.31496062992125984"/>
  <pageSetup paperSize="8" scale="83" orientation="portrait" horizontalDpi="300" verticalDpi="300" r:id="rId1"/>
  <headerFooter>
    <oddHeader>&amp;L&amp;G&amp;C&amp;G&amp;R&amp;G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7"/>
  <sheetViews>
    <sheetView workbookViewId="0">
      <selection activeCell="A3" sqref="A3"/>
    </sheetView>
  </sheetViews>
  <sheetFormatPr defaultRowHeight="16.5" x14ac:dyDescent="0.3"/>
  <cols>
    <col min="1" max="1" width="48.5703125" style="1" customWidth="1"/>
    <col min="2" max="2" width="19.85546875" style="1" customWidth="1"/>
    <col min="3" max="3" width="21.28515625" style="1" customWidth="1"/>
    <col min="4" max="4" width="16" style="1" customWidth="1"/>
    <col min="5" max="6" width="18.85546875" style="1" customWidth="1"/>
    <col min="7" max="7" width="11.85546875" style="1" customWidth="1"/>
    <col min="8" max="8" width="7.42578125" style="1" customWidth="1"/>
    <col min="9" max="9" width="9.28515625" style="1" customWidth="1"/>
    <col min="10" max="11" width="11.85546875" style="1" customWidth="1"/>
    <col min="12" max="13" width="10.42578125" style="1" customWidth="1"/>
    <col min="14" max="14" width="9.85546875" style="1" customWidth="1"/>
    <col min="15" max="18" width="10.42578125" style="1" customWidth="1"/>
    <col min="19" max="19" width="9.85546875" style="1" customWidth="1"/>
    <col min="20" max="25" width="10.42578125" style="1" customWidth="1"/>
    <col min="26" max="16384" width="9.140625" style="1"/>
  </cols>
  <sheetData>
    <row r="3" spans="1:7" x14ac:dyDescent="0.3">
      <c r="A3" s="42"/>
    </row>
    <row r="5" spans="1:7" x14ac:dyDescent="0.3">
      <c r="A5" s="2" t="s">
        <v>48</v>
      </c>
      <c r="G5" s="66" t="s">
        <v>18</v>
      </c>
    </row>
    <row r="6" spans="1:7" x14ac:dyDescent="0.3">
      <c r="A6" s="3"/>
      <c r="G6" s="65" t="s">
        <v>55</v>
      </c>
    </row>
    <row r="7" spans="1:7" ht="39" customHeight="1" x14ac:dyDescent="0.3">
      <c r="A7" s="62" t="s">
        <v>41</v>
      </c>
      <c r="B7" s="63"/>
      <c r="C7" s="63"/>
      <c r="D7" s="63"/>
      <c r="E7" s="63"/>
      <c r="F7" s="63"/>
    </row>
    <row r="9" spans="1:7" ht="14.25" customHeight="1" x14ac:dyDescent="0.3">
      <c r="A9" s="4" t="s">
        <v>26</v>
      </c>
      <c r="B9" s="64"/>
      <c r="C9" s="64"/>
      <c r="D9" s="64"/>
      <c r="E9" s="64"/>
      <c r="F9" s="64"/>
    </row>
    <row r="10" spans="1:7" x14ac:dyDescent="0.3">
      <c r="A10" s="4" t="s">
        <v>14</v>
      </c>
      <c r="B10" s="33" t="s">
        <v>15</v>
      </c>
      <c r="D10" s="7" t="s">
        <v>15</v>
      </c>
      <c r="E10" s="7" t="s">
        <v>15</v>
      </c>
      <c r="F10" s="7"/>
    </row>
    <row r="11" spans="1:7" x14ac:dyDescent="0.3">
      <c r="A11" s="4" t="s">
        <v>29</v>
      </c>
      <c r="B11" s="34" t="s">
        <v>15</v>
      </c>
      <c r="D11" s="7" t="s">
        <v>0</v>
      </c>
      <c r="E11" s="7" t="s">
        <v>1</v>
      </c>
      <c r="F11" s="7"/>
    </row>
    <row r="12" spans="1:7" x14ac:dyDescent="0.3">
      <c r="A12" s="4" t="s">
        <v>8</v>
      </c>
      <c r="B12" s="35" t="b">
        <f>IF(AND(B10="veliko",B11="da",B14="da"),0,IF(AND(B10="veliko",B11="da",B14="ne"),0,IF(AND(B10="veliko",B11="ne",B14="da"),0,IF(AND(B10="veliko",B11="ne",B14="ne"),0,IF(AND(B10="srednje",B11="da",B14="da"),50,IF(AND(B10="srednje",B11="da",B14="ne"),0,IF(AND(B10="srednje",B11="ne",B14="da"),35,IF(AND(B10="srednje",B11="ne",B14="ne"),0,IF(AND(B10="malo",B11="da",B14="da"),60,IF(AND(B10="malo",B11="da",B14="ne"),0,IF(AND(B10="malo",B11="ne",B14="da"),45,IF(AND(B10="malo",B11="ne",B14="ne"),0,IF(AND(B10="mikro",B11="da",B14="da"),60,IF(AND(B10="mikro",B11="da",B14="ne"),0,IF(AND(B10="mikro",B11="ne",B14="da"),45,IF(AND(B10="mikro",B11="ne",B14="ne"),0))))))))))))))))</f>
        <v>0</v>
      </c>
      <c r="D12" s="7" t="s">
        <v>3</v>
      </c>
      <c r="E12" s="7" t="s">
        <v>5</v>
      </c>
      <c r="F12" s="8"/>
    </row>
    <row r="13" spans="1:7" x14ac:dyDescent="0.3">
      <c r="A13" s="4" t="s">
        <v>16</v>
      </c>
      <c r="B13" s="34" t="s">
        <v>15</v>
      </c>
      <c r="D13" s="7" t="s">
        <v>2</v>
      </c>
      <c r="E13" s="7"/>
      <c r="F13" s="8"/>
    </row>
    <row r="14" spans="1:7" x14ac:dyDescent="0.3">
      <c r="A14" s="4" t="s">
        <v>25</v>
      </c>
      <c r="B14" s="34" t="s">
        <v>15</v>
      </c>
      <c r="D14" s="7" t="s">
        <v>4</v>
      </c>
      <c r="E14" s="7"/>
      <c r="F14" s="8"/>
    </row>
    <row r="15" spans="1:7" x14ac:dyDescent="0.3">
      <c r="A15" s="37" t="s">
        <v>30</v>
      </c>
      <c r="B15" s="41"/>
      <c r="D15" s="7"/>
      <c r="E15" s="7"/>
      <c r="F15" s="8"/>
    </row>
    <row r="16" spans="1:7" ht="17.25" thickBot="1" x14ac:dyDescent="0.35">
      <c r="D16" s="7"/>
      <c r="E16" s="7"/>
      <c r="F16" s="8"/>
    </row>
    <row r="17" spans="1:7" s="9" customFormat="1" ht="15" thickTop="1" thickBot="1" x14ac:dyDescent="0.3">
      <c r="B17" s="43" t="s">
        <v>7</v>
      </c>
      <c r="C17" s="44"/>
      <c r="D17" s="44"/>
      <c r="E17" s="44"/>
      <c r="F17" s="45"/>
    </row>
    <row r="18" spans="1:7" s="15" customFormat="1" ht="27.75" thickTop="1" x14ac:dyDescent="0.25">
      <c r="A18" s="10" t="s">
        <v>6</v>
      </c>
      <c r="B18" s="11" t="s">
        <v>39</v>
      </c>
      <c r="C18" s="12" t="s">
        <v>9</v>
      </c>
      <c r="D18" s="12" t="s">
        <v>8</v>
      </c>
      <c r="E18" s="13" t="s">
        <v>10</v>
      </c>
      <c r="F18" s="14" t="s">
        <v>11</v>
      </c>
    </row>
    <row r="19" spans="1:7" s="9" customFormat="1" ht="13.5" x14ac:dyDescent="0.25">
      <c r="A19" s="29" t="s">
        <v>32</v>
      </c>
      <c r="B19" s="38"/>
      <c r="C19" s="39"/>
      <c r="D19" s="35" t="b">
        <f>+B12</f>
        <v>0</v>
      </c>
      <c r="E19" s="18">
        <f>ROUNDDOWN((C19*D19/100),2)</f>
        <v>0</v>
      </c>
      <c r="F19" s="19">
        <f>+B19-E19</f>
        <v>0</v>
      </c>
      <c r="G19" s="9" t="b">
        <f t="shared" ref="G19:G24" si="0">IF(C19&gt;B19,"NAPAKA: predivedena vrednost upravičenih stroškov je večja od predvidene vrednosti celotnih stroškov")</f>
        <v>0</v>
      </c>
    </row>
    <row r="20" spans="1:7" s="9" customFormat="1" ht="13.5" x14ac:dyDescent="0.25">
      <c r="A20" s="29" t="s">
        <v>33</v>
      </c>
      <c r="B20" s="38"/>
      <c r="C20" s="39"/>
      <c r="D20" s="35" t="b">
        <f>+B12</f>
        <v>0</v>
      </c>
      <c r="E20" s="18">
        <f>ROUNDDOWN((C20*D20/100),2)</f>
        <v>0</v>
      </c>
      <c r="F20" s="19">
        <f t="shared" ref="F20:F26" si="1">+B20-E20</f>
        <v>0</v>
      </c>
      <c r="G20" s="9" t="b">
        <f t="shared" si="0"/>
        <v>0</v>
      </c>
    </row>
    <row r="21" spans="1:7" s="9" customFormat="1" ht="13.5" x14ac:dyDescent="0.25">
      <c r="A21" s="29" t="s">
        <v>34</v>
      </c>
      <c r="B21" s="38"/>
      <c r="C21" s="39"/>
      <c r="D21" s="35" t="b">
        <f>+B12</f>
        <v>0</v>
      </c>
      <c r="E21" s="18">
        <f t="shared" ref="E21:E26" si="2">ROUNDDOWN((C21*D21/100),2)</f>
        <v>0</v>
      </c>
      <c r="F21" s="19">
        <f t="shared" si="1"/>
        <v>0</v>
      </c>
      <c r="G21" s="9" t="b">
        <f t="shared" si="0"/>
        <v>0</v>
      </c>
    </row>
    <row r="22" spans="1:7" s="9" customFormat="1" ht="13.5" x14ac:dyDescent="0.25">
      <c r="A22" s="30" t="s">
        <v>35</v>
      </c>
      <c r="B22" s="38"/>
      <c r="C22" s="39"/>
      <c r="D22" s="35" t="b">
        <f>+B12</f>
        <v>0</v>
      </c>
      <c r="E22" s="18">
        <f t="shared" si="2"/>
        <v>0</v>
      </c>
      <c r="F22" s="19">
        <f t="shared" si="1"/>
        <v>0</v>
      </c>
      <c r="G22" s="9" t="b">
        <f t="shared" si="0"/>
        <v>0</v>
      </c>
    </row>
    <row r="23" spans="1:7" s="9" customFormat="1" ht="13.5" x14ac:dyDescent="0.25">
      <c r="A23" s="30" t="s">
        <v>36</v>
      </c>
      <c r="B23" s="38"/>
      <c r="C23" s="39"/>
      <c r="D23" s="35" t="b">
        <f>+B12</f>
        <v>0</v>
      </c>
      <c r="E23" s="18">
        <f t="shared" si="2"/>
        <v>0</v>
      </c>
      <c r="F23" s="19">
        <f t="shared" si="1"/>
        <v>0</v>
      </c>
      <c r="G23" s="9" t="b">
        <f t="shared" si="0"/>
        <v>0</v>
      </c>
    </row>
    <row r="24" spans="1:7" s="9" customFormat="1" ht="13.5" x14ac:dyDescent="0.25">
      <c r="A24" s="30" t="s">
        <v>37</v>
      </c>
      <c r="B24" s="38"/>
      <c r="C24" s="39"/>
      <c r="D24" s="35" t="b">
        <f>+B12</f>
        <v>0</v>
      </c>
      <c r="E24" s="18">
        <f t="shared" si="2"/>
        <v>0</v>
      </c>
      <c r="F24" s="19">
        <f t="shared" si="1"/>
        <v>0</v>
      </c>
      <c r="G24" s="9" t="b">
        <f t="shared" si="0"/>
        <v>0</v>
      </c>
    </row>
    <row r="25" spans="1:7" s="9" customFormat="1" ht="27" x14ac:dyDescent="0.25">
      <c r="A25" s="30" t="s">
        <v>38</v>
      </c>
      <c r="B25" s="17">
        <f>IF(B13="da",SUM(B19:B19)*0.25,0)</f>
        <v>0</v>
      </c>
      <c r="C25" s="17">
        <f>IF(B13="da",SUM(C19:C19)*0.25,0)</f>
        <v>0</v>
      </c>
      <c r="D25" s="35" t="b">
        <f>+B12</f>
        <v>0</v>
      </c>
      <c r="E25" s="18">
        <f t="shared" si="2"/>
        <v>0</v>
      </c>
      <c r="F25" s="19">
        <f t="shared" si="1"/>
        <v>0</v>
      </c>
    </row>
    <row r="26" spans="1:7" s="9" customFormat="1" ht="14.25" thickBot="1" x14ac:dyDescent="0.3">
      <c r="A26" s="31" t="s">
        <v>12</v>
      </c>
      <c r="B26" s="20">
        <f>SUM(B19:B25)</f>
        <v>0</v>
      </c>
      <c r="C26" s="21">
        <f>SUM(C19:C25)</f>
        <v>0</v>
      </c>
      <c r="D26" s="40" t="b">
        <f>+B12</f>
        <v>0</v>
      </c>
      <c r="E26" s="22">
        <f t="shared" si="2"/>
        <v>0</v>
      </c>
      <c r="F26" s="23">
        <f t="shared" si="1"/>
        <v>0</v>
      </c>
    </row>
    <row r="27" spans="1:7" ht="18" thickTop="1" thickBot="1" x14ac:dyDescent="0.35">
      <c r="C27" s="9"/>
      <c r="F27" s="24"/>
    </row>
    <row r="28" spans="1:7" ht="18" thickTop="1" thickBot="1" x14ac:dyDescent="0.35">
      <c r="B28" s="56" t="s">
        <v>13</v>
      </c>
      <c r="C28" s="57"/>
      <c r="D28" s="57"/>
      <c r="E28" s="57"/>
      <c r="F28" s="58"/>
    </row>
    <row r="29" spans="1:7" ht="27.75" thickTop="1" x14ac:dyDescent="0.3">
      <c r="A29" s="10" t="s">
        <v>6</v>
      </c>
      <c r="B29" s="11" t="s">
        <v>39</v>
      </c>
      <c r="C29" s="12" t="s">
        <v>9</v>
      </c>
      <c r="D29" s="12" t="s">
        <v>8</v>
      </c>
      <c r="E29" s="13" t="s">
        <v>10</v>
      </c>
      <c r="F29" s="14" t="s">
        <v>11</v>
      </c>
    </row>
    <row r="30" spans="1:7" x14ac:dyDescent="0.3">
      <c r="A30" s="29" t="s">
        <v>32</v>
      </c>
      <c r="B30" s="38"/>
      <c r="C30" s="39"/>
      <c r="D30" s="35" t="b">
        <f>+B12</f>
        <v>0</v>
      </c>
      <c r="E30" s="18">
        <f>ROUNDDOWN((C30*D30/100),2)</f>
        <v>0</v>
      </c>
      <c r="F30" s="19">
        <f>+B30-E30</f>
        <v>0</v>
      </c>
      <c r="G30" s="9" t="b">
        <f t="shared" ref="G30:G35" si="3">IF(C30&gt;B30,"NAPAKA: predivedena vrednost upravičenih stroškov je večja od predvidene vrednosti celotnih stroškov")</f>
        <v>0</v>
      </c>
    </row>
    <row r="31" spans="1:7" x14ac:dyDescent="0.3">
      <c r="A31" s="29" t="s">
        <v>33</v>
      </c>
      <c r="B31" s="38"/>
      <c r="C31" s="39"/>
      <c r="D31" s="35" t="b">
        <f>+B12</f>
        <v>0</v>
      </c>
      <c r="E31" s="18">
        <f>ROUNDDOWN((C31*D31/100),2)</f>
        <v>0</v>
      </c>
      <c r="F31" s="19">
        <f t="shared" ref="F31:F37" si="4">+B31-E31</f>
        <v>0</v>
      </c>
      <c r="G31" s="9" t="b">
        <f t="shared" si="3"/>
        <v>0</v>
      </c>
    </row>
    <row r="32" spans="1:7" x14ac:dyDescent="0.3">
      <c r="A32" s="29" t="s">
        <v>34</v>
      </c>
      <c r="B32" s="38"/>
      <c r="C32" s="39"/>
      <c r="D32" s="35" t="b">
        <f>+B12</f>
        <v>0</v>
      </c>
      <c r="E32" s="18">
        <f t="shared" ref="E32:E37" si="5">ROUNDDOWN((C32*D32/100),2)</f>
        <v>0</v>
      </c>
      <c r="F32" s="19">
        <f t="shared" si="4"/>
        <v>0</v>
      </c>
      <c r="G32" s="9" t="b">
        <f t="shared" si="3"/>
        <v>0</v>
      </c>
    </row>
    <row r="33" spans="1:7" x14ac:dyDescent="0.3">
      <c r="A33" s="30" t="s">
        <v>35</v>
      </c>
      <c r="B33" s="38"/>
      <c r="C33" s="39"/>
      <c r="D33" s="35" t="b">
        <f>+B12</f>
        <v>0</v>
      </c>
      <c r="E33" s="18">
        <f t="shared" si="5"/>
        <v>0</v>
      </c>
      <c r="F33" s="19">
        <f t="shared" si="4"/>
        <v>0</v>
      </c>
      <c r="G33" s="9" t="b">
        <f t="shared" si="3"/>
        <v>0</v>
      </c>
    </row>
    <row r="34" spans="1:7" x14ac:dyDescent="0.3">
      <c r="A34" s="30" t="s">
        <v>36</v>
      </c>
      <c r="B34" s="38"/>
      <c r="C34" s="39"/>
      <c r="D34" s="35" t="b">
        <f>+B12</f>
        <v>0</v>
      </c>
      <c r="E34" s="18">
        <f t="shared" si="5"/>
        <v>0</v>
      </c>
      <c r="F34" s="19">
        <f t="shared" si="4"/>
        <v>0</v>
      </c>
      <c r="G34" s="9" t="b">
        <f t="shared" si="3"/>
        <v>0</v>
      </c>
    </row>
    <row r="35" spans="1:7" x14ac:dyDescent="0.3">
      <c r="A35" s="30" t="s">
        <v>37</v>
      </c>
      <c r="B35" s="38"/>
      <c r="C35" s="39"/>
      <c r="D35" s="35" t="b">
        <f>+B12</f>
        <v>0</v>
      </c>
      <c r="E35" s="18">
        <f t="shared" si="5"/>
        <v>0</v>
      </c>
      <c r="F35" s="19">
        <f t="shared" si="4"/>
        <v>0</v>
      </c>
      <c r="G35" s="9" t="b">
        <f t="shared" si="3"/>
        <v>0</v>
      </c>
    </row>
    <row r="36" spans="1:7" ht="27" x14ac:dyDescent="0.3">
      <c r="A36" s="30" t="s">
        <v>38</v>
      </c>
      <c r="B36" s="17">
        <f>IF(B13="da",SUM(B30:B30)*0.25,0)</f>
        <v>0</v>
      </c>
      <c r="C36" s="17">
        <f>IF(B13="da",SUM(C30:C30)*0.25,0)</f>
        <v>0</v>
      </c>
      <c r="D36" s="35" t="b">
        <f>+B12</f>
        <v>0</v>
      </c>
      <c r="E36" s="18">
        <f t="shared" si="5"/>
        <v>0</v>
      </c>
      <c r="F36" s="19">
        <f t="shared" si="4"/>
        <v>0</v>
      </c>
    </row>
    <row r="37" spans="1:7" ht="17.25" thickBot="1" x14ac:dyDescent="0.35">
      <c r="A37" s="31" t="s">
        <v>12</v>
      </c>
      <c r="B37" s="20">
        <f>SUM(B30:B36)</f>
        <v>0</v>
      </c>
      <c r="C37" s="21">
        <f>SUM(C30:C36)</f>
        <v>0</v>
      </c>
      <c r="D37" s="40" t="b">
        <f>+B12</f>
        <v>0</v>
      </c>
      <c r="E37" s="22">
        <f t="shared" si="5"/>
        <v>0</v>
      </c>
      <c r="F37" s="23">
        <f t="shared" si="4"/>
        <v>0</v>
      </c>
    </row>
    <row r="38" spans="1:7" ht="18" thickTop="1" thickBot="1" x14ac:dyDescent="0.35">
      <c r="C38" s="9"/>
    </row>
    <row r="39" spans="1:7" ht="18" thickTop="1" thickBot="1" x14ac:dyDescent="0.35">
      <c r="B39" s="56" t="s">
        <v>27</v>
      </c>
      <c r="C39" s="57"/>
      <c r="D39" s="57"/>
      <c r="E39" s="57"/>
      <c r="F39" s="58"/>
    </row>
    <row r="40" spans="1:7" ht="27.75" thickTop="1" x14ac:dyDescent="0.3">
      <c r="A40" s="10" t="s">
        <v>6</v>
      </c>
      <c r="B40" s="11" t="s">
        <v>39</v>
      </c>
      <c r="C40" s="12" t="s">
        <v>9</v>
      </c>
      <c r="D40" s="12" t="s">
        <v>8</v>
      </c>
      <c r="E40" s="13" t="s">
        <v>10</v>
      </c>
      <c r="F40" s="14" t="s">
        <v>11</v>
      </c>
    </row>
    <row r="41" spans="1:7" x14ac:dyDescent="0.3">
      <c r="A41" s="29" t="s">
        <v>32</v>
      </c>
      <c r="B41" s="38"/>
      <c r="C41" s="39"/>
      <c r="D41" s="35" t="b">
        <f>+B12</f>
        <v>0</v>
      </c>
      <c r="E41" s="18">
        <f>ROUNDDOWN((C41*D41/100),2)</f>
        <v>0</v>
      </c>
      <c r="F41" s="19">
        <f>+B41-E41</f>
        <v>0</v>
      </c>
      <c r="G41" s="9" t="b">
        <f t="shared" ref="G41:G46" si="6">IF(C41&gt;B41,"NAPAKA: predivedena vrednost upravičenih stroškov je večja od predvidene vrednosti celotnih stroškov")</f>
        <v>0</v>
      </c>
    </row>
    <row r="42" spans="1:7" x14ac:dyDescent="0.3">
      <c r="A42" s="29" t="s">
        <v>33</v>
      </c>
      <c r="B42" s="38"/>
      <c r="C42" s="39"/>
      <c r="D42" s="35" t="b">
        <f>+B12</f>
        <v>0</v>
      </c>
      <c r="E42" s="18">
        <f>ROUNDDOWN((C42*D42/100),2)</f>
        <v>0</v>
      </c>
      <c r="F42" s="19">
        <f t="shared" ref="F42:F48" si="7">+B42-E42</f>
        <v>0</v>
      </c>
      <c r="G42" s="9" t="b">
        <f t="shared" si="6"/>
        <v>0</v>
      </c>
    </row>
    <row r="43" spans="1:7" x14ac:dyDescent="0.3">
      <c r="A43" s="29" t="s">
        <v>34</v>
      </c>
      <c r="B43" s="38"/>
      <c r="C43" s="39"/>
      <c r="D43" s="35" t="b">
        <f>+B12</f>
        <v>0</v>
      </c>
      <c r="E43" s="18">
        <f t="shared" ref="E43:E48" si="8">ROUNDDOWN((C43*D43/100),2)</f>
        <v>0</v>
      </c>
      <c r="F43" s="19">
        <f t="shared" si="7"/>
        <v>0</v>
      </c>
      <c r="G43" s="9" t="b">
        <f t="shared" si="6"/>
        <v>0</v>
      </c>
    </row>
    <row r="44" spans="1:7" x14ac:dyDescent="0.3">
      <c r="A44" s="30" t="s">
        <v>35</v>
      </c>
      <c r="B44" s="38"/>
      <c r="C44" s="39"/>
      <c r="D44" s="35" t="b">
        <f>+B12</f>
        <v>0</v>
      </c>
      <c r="E44" s="18">
        <f t="shared" si="8"/>
        <v>0</v>
      </c>
      <c r="F44" s="19">
        <f t="shared" si="7"/>
        <v>0</v>
      </c>
      <c r="G44" s="9" t="b">
        <f t="shared" si="6"/>
        <v>0</v>
      </c>
    </row>
    <row r="45" spans="1:7" x14ac:dyDescent="0.3">
      <c r="A45" s="30" t="s">
        <v>36</v>
      </c>
      <c r="B45" s="38"/>
      <c r="C45" s="39"/>
      <c r="D45" s="35" t="b">
        <f>+B12</f>
        <v>0</v>
      </c>
      <c r="E45" s="18">
        <f t="shared" si="8"/>
        <v>0</v>
      </c>
      <c r="F45" s="19">
        <f t="shared" si="7"/>
        <v>0</v>
      </c>
      <c r="G45" s="9" t="b">
        <f t="shared" si="6"/>
        <v>0</v>
      </c>
    </row>
    <row r="46" spans="1:7" x14ac:dyDescent="0.3">
      <c r="A46" s="30" t="s">
        <v>37</v>
      </c>
      <c r="B46" s="38"/>
      <c r="C46" s="39"/>
      <c r="D46" s="35" t="b">
        <f>+B12</f>
        <v>0</v>
      </c>
      <c r="E46" s="18">
        <f t="shared" si="8"/>
        <v>0</v>
      </c>
      <c r="F46" s="19">
        <f t="shared" si="7"/>
        <v>0</v>
      </c>
      <c r="G46" s="9" t="b">
        <f t="shared" si="6"/>
        <v>0</v>
      </c>
    </row>
    <row r="47" spans="1:7" ht="27" x14ac:dyDescent="0.3">
      <c r="A47" s="30" t="s">
        <v>38</v>
      </c>
      <c r="B47" s="17">
        <f>IF(B2="da",SUM(B41:B41)*0.25,0)</f>
        <v>0</v>
      </c>
      <c r="C47" s="17">
        <f>IF(B2="da",SUM(C41:C41)*0.25,0)</f>
        <v>0</v>
      </c>
      <c r="D47" s="35" t="b">
        <f>+B12</f>
        <v>0</v>
      </c>
      <c r="E47" s="18">
        <f t="shared" si="8"/>
        <v>0</v>
      </c>
      <c r="F47" s="19">
        <f t="shared" si="7"/>
        <v>0</v>
      </c>
    </row>
    <row r="48" spans="1:7" ht="17.25" thickBot="1" x14ac:dyDescent="0.35">
      <c r="A48" s="31" t="s">
        <v>12</v>
      </c>
      <c r="B48" s="20">
        <f>SUM(B41:B47)</f>
        <v>0</v>
      </c>
      <c r="C48" s="21">
        <f>SUM(C41:C47)</f>
        <v>0</v>
      </c>
      <c r="D48" s="40" t="b">
        <f>+B12</f>
        <v>0</v>
      </c>
      <c r="E48" s="22">
        <f t="shared" si="8"/>
        <v>0</v>
      </c>
      <c r="F48" s="23">
        <f t="shared" si="7"/>
        <v>0</v>
      </c>
    </row>
    <row r="49" spans="1:7" ht="18" thickTop="1" thickBot="1" x14ac:dyDescent="0.35">
      <c r="C49" s="9"/>
    </row>
    <row r="50" spans="1:7" ht="18" thickTop="1" thickBot="1" x14ac:dyDescent="0.35">
      <c r="B50" s="56" t="s">
        <v>28</v>
      </c>
      <c r="C50" s="57"/>
      <c r="D50" s="57"/>
      <c r="E50" s="57"/>
      <c r="F50" s="58"/>
    </row>
    <row r="51" spans="1:7" ht="27.75" thickTop="1" x14ac:dyDescent="0.3">
      <c r="A51" s="10" t="s">
        <v>6</v>
      </c>
      <c r="B51" s="11" t="s">
        <v>39</v>
      </c>
      <c r="C51" s="12" t="s">
        <v>9</v>
      </c>
      <c r="D51" s="12" t="s">
        <v>8</v>
      </c>
      <c r="E51" s="13" t="s">
        <v>10</v>
      </c>
      <c r="F51" s="14" t="s">
        <v>11</v>
      </c>
    </row>
    <row r="52" spans="1:7" x14ac:dyDescent="0.3">
      <c r="A52" s="29" t="s">
        <v>32</v>
      </c>
      <c r="B52" s="38"/>
      <c r="C52" s="39"/>
      <c r="D52" s="35" t="b">
        <f>+B12</f>
        <v>0</v>
      </c>
      <c r="E52" s="18">
        <f>ROUNDDOWN((C52*D52/100),2)</f>
        <v>0</v>
      </c>
      <c r="F52" s="19">
        <f>+B52-E52</f>
        <v>0</v>
      </c>
      <c r="G52" s="9" t="b">
        <f t="shared" ref="G52:G57" si="9">IF(C52&gt;B52,"NAPAKA: predivedena vrednost upravičenih stroškov je večja od predvidene vrednosti celotnih stroškov")</f>
        <v>0</v>
      </c>
    </row>
    <row r="53" spans="1:7" x14ac:dyDescent="0.3">
      <c r="A53" s="29" t="s">
        <v>33</v>
      </c>
      <c r="B53" s="38"/>
      <c r="C53" s="39"/>
      <c r="D53" s="35" t="b">
        <f>+B12</f>
        <v>0</v>
      </c>
      <c r="E53" s="18">
        <f>ROUNDDOWN((C53*D53/100),2)</f>
        <v>0</v>
      </c>
      <c r="F53" s="19">
        <f t="shared" ref="F53:F59" si="10">+B53-E53</f>
        <v>0</v>
      </c>
      <c r="G53" s="9" t="b">
        <f t="shared" si="9"/>
        <v>0</v>
      </c>
    </row>
    <row r="54" spans="1:7" x14ac:dyDescent="0.3">
      <c r="A54" s="29" t="s">
        <v>34</v>
      </c>
      <c r="B54" s="38"/>
      <c r="C54" s="39"/>
      <c r="D54" s="35" t="b">
        <f>+B12</f>
        <v>0</v>
      </c>
      <c r="E54" s="18">
        <f t="shared" ref="E54:E59" si="11">ROUNDDOWN((C54*D54/100),2)</f>
        <v>0</v>
      </c>
      <c r="F54" s="19">
        <f t="shared" si="10"/>
        <v>0</v>
      </c>
      <c r="G54" s="9" t="b">
        <f t="shared" si="9"/>
        <v>0</v>
      </c>
    </row>
    <row r="55" spans="1:7" x14ac:dyDescent="0.3">
      <c r="A55" s="30" t="s">
        <v>35</v>
      </c>
      <c r="B55" s="38"/>
      <c r="C55" s="39"/>
      <c r="D55" s="35" t="b">
        <f>+B12</f>
        <v>0</v>
      </c>
      <c r="E55" s="18">
        <f t="shared" si="11"/>
        <v>0</v>
      </c>
      <c r="F55" s="19">
        <f t="shared" si="10"/>
        <v>0</v>
      </c>
      <c r="G55" s="9" t="b">
        <f t="shared" si="9"/>
        <v>0</v>
      </c>
    </row>
    <row r="56" spans="1:7" x14ac:dyDescent="0.3">
      <c r="A56" s="30" t="s">
        <v>36</v>
      </c>
      <c r="B56" s="38"/>
      <c r="C56" s="39"/>
      <c r="D56" s="35" t="b">
        <f>+B12</f>
        <v>0</v>
      </c>
      <c r="E56" s="18">
        <f t="shared" si="11"/>
        <v>0</v>
      </c>
      <c r="F56" s="19">
        <f t="shared" si="10"/>
        <v>0</v>
      </c>
      <c r="G56" s="9" t="b">
        <f t="shared" si="9"/>
        <v>0</v>
      </c>
    </row>
    <row r="57" spans="1:7" x14ac:dyDescent="0.3">
      <c r="A57" s="30" t="s">
        <v>37</v>
      </c>
      <c r="B57" s="38"/>
      <c r="C57" s="39"/>
      <c r="D57" s="35" t="b">
        <f>+B12</f>
        <v>0</v>
      </c>
      <c r="E57" s="18">
        <f t="shared" si="11"/>
        <v>0</v>
      </c>
      <c r="F57" s="19">
        <f t="shared" si="10"/>
        <v>0</v>
      </c>
      <c r="G57" s="9" t="b">
        <f t="shared" si="9"/>
        <v>0</v>
      </c>
    </row>
    <row r="58" spans="1:7" ht="27" x14ac:dyDescent="0.3">
      <c r="A58" s="30" t="s">
        <v>38</v>
      </c>
      <c r="B58" s="17">
        <f>IF(B13="da",SUM(B52:B52)*0.25,0)</f>
        <v>0</v>
      </c>
      <c r="C58" s="17">
        <f>IF(B13="da",SUM(C52:C52)*0.25,0)</f>
        <v>0</v>
      </c>
      <c r="D58" s="35" t="b">
        <f>+B12</f>
        <v>0</v>
      </c>
      <c r="E58" s="18">
        <f t="shared" si="11"/>
        <v>0</v>
      </c>
      <c r="F58" s="19">
        <f t="shared" si="10"/>
        <v>0</v>
      </c>
    </row>
    <row r="59" spans="1:7" ht="17.25" thickBot="1" x14ac:dyDescent="0.35">
      <c r="A59" s="31" t="s">
        <v>12</v>
      </c>
      <c r="B59" s="20">
        <f>SUM(B52:B58)</f>
        <v>0</v>
      </c>
      <c r="C59" s="21">
        <f>SUM(C52:C58)</f>
        <v>0</v>
      </c>
      <c r="D59" s="40" t="b">
        <f>+B12</f>
        <v>0</v>
      </c>
      <c r="E59" s="22">
        <f t="shared" si="11"/>
        <v>0</v>
      </c>
      <c r="F59" s="23">
        <f t="shared" si="10"/>
        <v>0</v>
      </c>
    </row>
    <row r="60" spans="1:7" ht="18" thickTop="1" thickBot="1" x14ac:dyDescent="0.35">
      <c r="C60" s="9"/>
    </row>
    <row r="61" spans="1:7" ht="18" thickTop="1" thickBot="1" x14ac:dyDescent="0.35">
      <c r="B61" s="56" t="s">
        <v>12</v>
      </c>
      <c r="C61" s="57"/>
      <c r="D61" s="57"/>
      <c r="E61" s="58"/>
    </row>
    <row r="62" spans="1:7" ht="41.25" thickTop="1" x14ac:dyDescent="0.3">
      <c r="A62" s="10" t="s">
        <v>6</v>
      </c>
      <c r="B62" s="11" t="s">
        <v>39</v>
      </c>
      <c r="C62" s="12" t="s">
        <v>9</v>
      </c>
      <c r="D62" s="13" t="s">
        <v>10</v>
      </c>
      <c r="E62" s="14" t="s">
        <v>11</v>
      </c>
    </row>
    <row r="63" spans="1:7" x14ac:dyDescent="0.3">
      <c r="A63" s="29" t="s">
        <v>32</v>
      </c>
      <c r="B63" s="16">
        <f t="shared" ref="B63:C65" si="12">+B19+B30+B41+B52</f>
        <v>0</v>
      </c>
      <c r="C63" s="17">
        <f t="shared" si="12"/>
        <v>0</v>
      </c>
      <c r="D63" s="18">
        <f t="shared" ref="D63:E65" si="13">+E19+E30+E41+E52</f>
        <v>0</v>
      </c>
      <c r="E63" s="19">
        <f t="shared" si="13"/>
        <v>0</v>
      </c>
    </row>
    <row r="64" spans="1:7" x14ac:dyDescent="0.3">
      <c r="A64" s="29" t="s">
        <v>33</v>
      </c>
      <c r="B64" s="16">
        <f t="shared" si="12"/>
        <v>0</v>
      </c>
      <c r="C64" s="17">
        <f t="shared" si="12"/>
        <v>0</v>
      </c>
      <c r="D64" s="18">
        <f t="shared" si="13"/>
        <v>0</v>
      </c>
      <c r="E64" s="19">
        <f t="shared" si="13"/>
        <v>0</v>
      </c>
    </row>
    <row r="65" spans="1:6" x14ac:dyDescent="0.3">
      <c r="A65" s="29" t="s">
        <v>34</v>
      </c>
      <c r="B65" s="16">
        <f t="shared" si="12"/>
        <v>0</v>
      </c>
      <c r="C65" s="17">
        <f t="shared" si="12"/>
        <v>0</v>
      </c>
      <c r="D65" s="18">
        <f t="shared" si="13"/>
        <v>0</v>
      </c>
      <c r="E65" s="19">
        <f t="shared" si="13"/>
        <v>0</v>
      </c>
    </row>
    <row r="66" spans="1:6" x14ac:dyDescent="0.3">
      <c r="A66" s="30" t="s">
        <v>35</v>
      </c>
      <c r="B66" s="16">
        <f t="shared" ref="B66:C67" si="14">+B22+B33+B44+B55</f>
        <v>0</v>
      </c>
      <c r="C66" s="17">
        <f t="shared" si="14"/>
        <v>0</v>
      </c>
      <c r="D66" s="18">
        <f t="shared" ref="D66:E67" si="15">+E22+E33+E44+E55</f>
        <v>0</v>
      </c>
      <c r="E66" s="19">
        <f t="shared" si="15"/>
        <v>0</v>
      </c>
    </row>
    <row r="67" spans="1:6" x14ac:dyDescent="0.3">
      <c r="A67" s="30" t="s">
        <v>36</v>
      </c>
      <c r="B67" s="16">
        <f t="shared" si="14"/>
        <v>0</v>
      </c>
      <c r="C67" s="17">
        <f t="shared" si="14"/>
        <v>0</v>
      </c>
      <c r="D67" s="18">
        <f t="shared" si="15"/>
        <v>0</v>
      </c>
      <c r="E67" s="19">
        <f t="shared" si="15"/>
        <v>0</v>
      </c>
    </row>
    <row r="68" spans="1:6" x14ac:dyDescent="0.3">
      <c r="A68" s="30" t="s">
        <v>37</v>
      </c>
      <c r="B68" s="16">
        <f>+B24+B35+B46+B57</f>
        <v>0</v>
      </c>
      <c r="C68" s="17">
        <f>+C24+C35+C46+C57</f>
        <v>0</v>
      </c>
      <c r="D68" s="18">
        <f t="shared" ref="D68:E70" si="16">+E24+E35+E46+E57</f>
        <v>0</v>
      </c>
      <c r="E68" s="19">
        <f t="shared" si="16"/>
        <v>0</v>
      </c>
    </row>
    <row r="69" spans="1:6" ht="27" x14ac:dyDescent="0.3">
      <c r="A69" s="30" t="s">
        <v>38</v>
      </c>
      <c r="B69" s="16">
        <f>+B25+B36+B47+B58</f>
        <v>0</v>
      </c>
      <c r="C69" s="17">
        <f>+C25+C36+C47+C58</f>
        <v>0</v>
      </c>
      <c r="D69" s="18">
        <f t="shared" si="16"/>
        <v>0</v>
      </c>
      <c r="E69" s="19">
        <f t="shared" si="16"/>
        <v>0</v>
      </c>
    </row>
    <row r="70" spans="1:6" ht="17.25" thickBot="1" x14ac:dyDescent="0.35">
      <c r="A70" s="31" t="s">
        <v>12</v>
      </c>
      <c r="B70" s="20">
        <f>SUM(B63:B69)</f>
        <v>0</v>
      </c>
      <c r="C70" s="21">
        <f>SUM(C63:C69)</f>
        <v>0</v>
      </c>
      <c r="D70" s="22">
        <f t="shared" si="16"/>
        <v>0</v>
      </c>
      <c r="E70" s="23">
        <f t="shared" si="16"/>
        <v>0</v>
      </c>
    </row>
    <row r="71" spans="1:6" ht="17.25" thickTop="1" x14ac:dyDescent="0.3">
      <c r="C71" s="9">
        <f>IF('Obr. 3B konzorcij SKUPAJ'!C65*B15=C70,,"Napaka: znesek ni v skladu z deleži med konzorcijskimi partnerji (ta zapis ne sme biti viden, ko bodo vneseni vsi podatki konzorcijskih partnerjev)")</f>
        <v>0</v>
      </c>
      <c r="D71" s="9"/>
    </row>
    <row r="73" spans="1:6" ht="26.25" customHeight="1" x14ac:dyDescent="0.3">
      <c r="A73" s="25" t="s">
        <v>22</v>
      </c>
      <c r="C73" s="25" t="s">
        <v>20</v>
      </c>
      <c r="E73" s="46" t="s">
        <v>23</v>
      </c>
      <c r="F73" s="47"/>
    </row>
    <row r="74" spans="1:6" x14ac:dyDescent="0.3">
      <c r="A74" s="26"/>
      <c r="C74" s="59"/>
      <c r="E74" s="48"/>
      <c r="F74" s="49"/>
    </row>
    <row r="75" spans="1:6" x14ac:dyDescent="0.3">
      <c r="C75" s="60"/>
      <c r="E75" s="50" t="s">
        <v>21</v>
      </c>
      <c r="F75" s="51"/>
    </row>
    <row r="76" spans="1:6" x14ac:dyDescent="0.3">
      <c r="C76" s="60"/>
      <c r="E76" s="52"/>
      <c r="F76" s="53"/>
    </row>
    <row r="77" spans="1:6" x14ac:dyDescent="0.3">
      <c r="C77" s="61"/>
      <c r="E77" s="54"/>
      <c r="F77" s="55"/>
    </row>
  </sheetData>
  <sheetProtection algorithmName="SHA-512" hashValue="amVHpixjj38n01B02nJ4CrYvRlGKaN6ugPflolrdtVMjNhkL9uFMcx3XePOcgSAfzrru9ri1g+RTWzgpnxL1dw==" saltValue="XJ6PVBUzz3u2dnAfHSZr7w==" spinCount="100000" sheet="1" objects="1" scenarios="1"/>
  <mergeCells count="12">
    <mergeCell ref="E73:F73"/>
    <mergeCell ref="C74:C77"/>
    <mergeCell ref="E74:F74"/>
    <mergeCell ref="E75:F75"/>
    <mergeCell ref="E76:F77"/>
    <mergeCell ref="B61:E61"/>
    <mergeCell ref="B28:F28"/>
    <mergeCell ref="A7:F7"/>
    <mergeCell ref="B9:F9"/>
    <mergeCell ref="B17:F17"/>
    <mergeCell ref="B39:F39"/>
    <mergeCell ref="B50:F50"/>
  </mergeCells>
  <conditionalFormatting sqref="B12">
    <cfRule type="cellIs" dxfId="202" priority="43" operator="equal">
      <formula>FALSE</formula>
    </cfRule>
  </conditionalFormatting>
  <conditionalFormatting sqref="D19:D26">
    <cfRule type="cellIs" dxfId="201" priority="42" operator="equal">
      <formula>FALSE</formula>
    </cfRule>
  </conditionalFormatting>
  <conditionalFormatting sqref="D30:D37">
    <cfRule type="cellIs" dxfId="200" priority="41" operator="equal">
      <formula>FALSE</formula>
    </cfRule>
  </conditionalFormatting>
  <conditionalFormatting sqref="D41:D48 D52:D59">
    <cfRule type="cellIs" dxfId="199" priority="40" operator="equal">
      <formula>FALSE</formula>
    </cfRule>
  </conditionalFormatting>
  <conditionalFormatting sqref="B59:C59 B48:C48 B37:C37 B26:C26 E20:F26 E30:F37 E41:F48 E52:F59 B63:E70">
    <cfRule type="cellIs" dxfId="198" priority="39" operator="equal">
      <formula>0</formula>
    </cfRule>
  </conditionalFormatting>
  <conditionalFormatting sqref="E19:F19">
    <cfRule type="cellIs" dxfId="197" priority="38" operator="equal">
      <formula>0</formula>
    </cfRule>
  </conditionalFormatting>
  <conditionalFormatting sqref="B58:C58">
    <cfRule type="cellIs" dxfId="196" priority="31" operator="equal">
      <formula>0</formula>
    </cfRule>
  </conditionalFormatting>
  <conditionalFormatting sqref="C70">
    <cfRule type="cellIs" dxfId="195" priority="30" operator="greaterThan">
      <formula>#REF!</formula>
    </cfRule>
  </conditionalFormatting>
  <conditionalFormatting sqref="C27">
    <cfRule type="cellIs" dxfId="194" priority="28" operator="equal">
      <formula>"Napaka: v to kolono ne smete vnesti podatkov, saj ste označili, da ne želite pridobiti nepovratna sredstva"</formula>
    </cfRule>
    <cfRule type="cellIs" dxfId="193" priority="29" operator="equal">
      <formula>FALSE</formula>
    </cfRule>
  </conditionalFormatting>
  <conditionalFormatting sqref="C49">
    <cfRule type="cellIs" dxfId="192" priority="26" operator="equal">
      <formula>"Napaka: v to kolono ne smete vnesti podatkov, saj ste označili, da ne želite pridobiti nepovratna sredstva"</formula>
    </cfRule>
    <cfRule type="cellIs" dxfId="191" priority="27" operator="equal">
      <formula>FALSE</formula>
    </cfRule>
  </conditionalFormatting>
  <conditionalFormatting sqref="C60">
    <cfRule type="cellIs" dxfId="190" priority="24" operator="equal">
      <formula>"Napaka: v to kolono ne smete vnesti podatkov, saj ste označili, da ne želite pridobiti nepovratna sredstva"</formula>
    </cfRule>
    <cfRule type="cellIs" dxfId="189" priority="25" operator="equal">
      <formula>FALSE</formula>
    </cfRule>
  </conditionalFormatting>
  <conditionalFormatting sqref="C38">
    <cfRule type="cellIs" dxfId="188" priority="22" operator="equal">
      <formula>"Napaka: v to kolono ne smete vnesti podatkov, saj ste označili, da ne želite pridobiti nepovratna sredstva"</formula>
    </cfRule>
    <cfRule type="cellIs" dxfId="187" priority="23" operator="equal">
      <formula>FALSE</formula>
    </cfRule>
  </conditionalFormatting>
  <conditionalFormatting sqref="D71">
    <cfRule type="cellIs" dxfId="186" priority="20" operator="equal">
      <formula>0</formula>
    </cfRule>
    <cfRule type="cellIs" dxfId="185" priority="21" operator="equal">
      <formula>"Napaka: znesek ni v skladu z deleži med konzorcijskimi partnerji (ta zapis ne sme biti viden, ko bodo vneseni vsi podatki konzorcijskih partnerjev)"</formula>
    </cfRule>
  </conditionalFormatting>
  <conditionalFormatting sqref="C71">
    <cfRule type="cellIs" dxfId="184" priority="18" operator="equal">
      <formula>0</formula>
    </cfRule>
    <cfRule type="cellIs" dxfId="183" priority="19" operator="equal">
      <formula>"Napaka: znesek ni v skladu z deleži med konzorcijskimi partnerji (ta zapis ne sme biti viden, ko bodo vneseni vsi podatki konzorcijskih partnerjev)"</formula>
    </cfRule>
  </conditionalFormatting>
  <conditionalFormatting sqref="G19:G24">
    <cfRule type="cellIs" dxfId="182" priority="16" operator="notEqual">
      <formula>FALSE</formula>
    </cfRule>
    <cfRule type="cellIs" dxfId="181" priority="17" operator="equal">
      <formula>FALSE</formula>
    </cfRule>
  </conditionalFormatting>
  <conditionalFormatting sqref="G30:G35">
    <cfRule type="cellIs" dxfId="180" priority="14" operator="notEqual">
      <formula>FALSE</formula>
    </cfRule>
    <cfRule type="cellIs" dxfId="179" priority="15" operator="equal">
      <formula>FALSE</formula>
    </cfRule>
  </conditionalFormatting>
  <conditionalFormatting sqref="G41:G46">
    <cfRule type="cellIs" dxfId="178" priority="12" operator="notEqual">
      <formula>FALSE</formula>
    </cfRule>
    <cfRule type="cellIs" dxfId="177" priority="13" operator="equal">
      <formula>FALSE</formula>
    </cfRule>
  </conditionalFormatting>
  <conditionalFormatting sqref="G52:G57">
    <cfRule type="cellIs" dxfId="176" priority="10" operator="notEqual">
      <formula>FALSE</formula>
    </cfRule>
    <cfRule type="cellIs" dxfId="175" priority="11" operator="equal">
      <formula>FALSE</formula>
    </cfRule>
  </conditionalFormatting>
  <conditionalFormatting sqref="B25">
    <cfRule type="cellIs" dxfId="174" priority="7" operator="equal">
      <formula>0</formula>
    </cfRule>
  </conditionalFormatting>
  <conditionalFormatting sqref="C25">
    <cfRule type="cellIs" dxfId="173" priority="6" operator="equal">
      <formula>0</formula>
    </cfRule>
  </conditionalFormatting>
  <conditionalFormatting sqref="C36">
    <cfRule type="cellIs" dxfId="172" priority="4" operator="equal">
      <formula>0</formula>
    </cfRule>
  </conditionalFormatting>
  <conditionalFormatting sqref="B36">
    <cfRule type="cellIs" dxfId="171" priority="5" operator="equal">
      <formula>0</formula>
    </cfRule>
  </conditionalFormatting>
  <conditionalFormatting sqref="B47:C47">
    <cfRule type="cellIs" dxfId="170" priority="1" operator="equal">
      <formula>0</formula>
    </cfRule>
  </conditionalFormatting>
  <dataValidations count="4">
    <dataValidation type="list" allowBlank="1" showInputMessage="1" showErrorMessage="1" prompt="Označite &quot;da&quot;, če želite pridobiti nepovratna sredstva po tem javnem razpisu, v nasprotnem primeru označite &quot;ne&quot;" sqref="B14">
      <formula1>$E$10:$E$12</formula1>
    </dataValidation>
    <dataValidation type="list" allowBlank="1" showInputMessage="1" showErrorMessage="1" prompt="Če se odločite za diseminacijo rezultatov RRI operacije, se izhodiščna intenzivnost pomoč (35 % oz 45%) poveča za 15 odstotnih točk" sqref="B11">
      <formula1>$E$10:$E$12</formula1>
    </dataValidation>
    <dataValidation type="list" allowBlank="1" showInputMessage="1" showErrorMessage="1" prompt="Če se odločite, da boste uveljavljali posredne stroške, se bodo le-ti obračunali avtomatično, in sicer v višini 25 % stroškov plač osebja." sqref="B13">
      <formula1>$E$10:$E$12</formula1>
    </dataValidation>
    <dataValidation type="list" allowBlank="1" showInputMessage="1" showErrorMessage="1" error="Iz spustnega menija izberite ustrezno velikost" prompt="Iz spustnega menija izberite ustrezno velikost podjetja v skladu s Prilogo I Uredbe Komisije (EU) 651/2014" sqref="B10">
      <formula1>$D$10:$D$14</formula1>
    </dataValidation>
  </dataValidations>
  <pageMargins left="0.70866141732283472" right="0.70866141732283472" top="0.55118110236220474" bottom="0.15748031496062992" header="0.31496062992125984" footer="0.31496062992125984"/>
  <pageSetup paperSize="8" scale="83" orientation="portrait" horizontalDpi="300" verticalDpi="300" r:id="rId1"/>
  <headerFooter>
    <oddHeader>&amp;L&amp;G&amp;C&amp;G&amp;R&amp;G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7"/>
  <sheetViews>
    <sheetView workbookViewId="0">
      <selection activeCell="A2" sqref="A2"/>
    </sheetView>
  </sheetViews>
  <sheetFormatPr defaultRowHeight="16.5" x14ac:dyDescent="0.3"/>
  <cols>
    <col min="1" max="1" width="48.5703125" style="1" customWidth="1"/>
    <col min="2" max="2" width="19.85546875" style="1" customWidth="1"/>
    <col min="3" max="3" width="21.28515625" style="1" customWidth="1"/>
    <col min="4" max="4" width="16" style="1" customWidth="1"/>
    <col min="5" max="6" width="18.85546875" style="1" customWidth="1"/>
    <col min="7" max="7" width="11.85546875" style="1" customWidth="1"/>
    <col min="8" max="8" width="7.42578125" style="1" customWidth="1"/>
    <col min="9" max="9" width="9.28515625" style="1" customWidth="1"/>
    <col min="10" max="11" width="11.85546875" style="1" customWidth="1"/>
    <col min="12" max="13" width="10.42578125" style="1" customWidth="1"/>
    <col min="14" max="14" width="9.85546875" style="1" customWidth="1"/>
    <col min="15" max="18" width="10.42578125" style="1" customWidth="1"/>
    <col min="19" max="19" width="9.85546875" style="1" customWidth="1"/>
    <col min="20" max="25" width="10.42578125" style="1" customWidth="1"/>
    <col min="26" max="16384" width="9.140625" style="1"/>
  </cols>
  <sheetData>
    <row r="3" spans="1:7" x14ac:dyDescent="0.3">
      <c r="A3" s="42"/>
    </row>
    <row r="5" spans="1:7" x14ac:dyDescent="0.3">
      <c r="A5" s="2" t="s">
        <v>49</v>
      </c>
      <c r="G5" s="66" t="s">
        <v>18</v>
      </c>
    </row>
    <row r="6" spans="1:7" x14ac:dyDescent="0.3">
      <c r="A6" s="3"/>
      <c r="G6" s="65" t="s">
        <v>55</v>
      </c>
    </row>
    <row r="7" spans="1:7" ht="39" customHeight="1" x14ac:dyDescent="0.3">
      <c r="A7" s="62" t="s">
        <v>41</v>
      </c>
      <c r="B7" s="63"/>
      <c r="C7" s="63"/>
      <c r="D7" s="63"/>
      <c r="E7" s="63"/>
      <c r="F7" s="63"/>
    </row>
    <row r="9" spans="1:7" ht="14.25" customHeight="1" x14ac:dyDescent="0.3">
      <c r="A9" s="4" t="s">
        <v>26</v>
      </c>
      <c r="B9" s="64"/>
      <c r="C9" s="64"/>
      <c r="D9" s="64"/>
      <c r="E9" s="64"/>
      <c r="F9" s="64"/>
    </row>
    <row r="10" spans="1:7" x14ac:dyDescent="0.3">
      <c r="A10" s="4" t="s">
        <v>14</v>
      </c>
      <c r="B10" s="33" t="s">
        <v>15</v>
      </c>
      <c r="D10" s="7" t="s">
        <v>15</v>
      </c>
      <c r="E10" s="7" t="s">
        <v>15</v>
      </c>
      <c r="F10" s="7"/>
    </row>
    <row r="11" spans="1:7" x14ac:dyDescent="0.3">
      <c r="A11" s="4" t="s">
        <v>29</v>
      </c>
      <c r="B11" s="34" t="s">
        <v>15</v>
      </c>
      <c r="D11" s="7" t="s">
        <v>0</v>
      </c>
      <c r="E11" s="7" t="s">
        <v>1</v>
      </c>
      <c r="F11" s="7"/>
    </row>
    <row r="12" spans="1:7" x14ac:dyDescent="0.3">
      <c r="A12" s="4" t="s">
        <v>8</v>
      </c>
      <c r="B12" s="35" t="b">
        <f>IF(AND(B10="veliko",B11="da",B14="da"),0,IF(AND(B10="veliko",B11="da",B14="ne"),0,IF(AND(B10="veliko",B11="ne",B14="da"),0,IF(AND(B10="veliko",B11="ne",B14="ne"),0,IF(AND(B10="srednje",B11="da",B14="da"),50,IF(AND(B10="srednje",B11="da",B14="ne"),0,IF(AND(B10="srednje",B11="ne",B14="da"),35,IF(AND(B10="srednje",B11="ne",B14="ne"),0,IF(AND(B10="malo",B11="da",B14="da"),60,IF(AND(B10="malo",B11="da",B14="ne"),0,IF(AND(B10="malo",B11="ne",B14="da"),45,IF(AND(B10="malo",B11="ne",B14="ne"),0,IF(AND(B10="mikro",B11="da",B14="da"),60,IF(AND(B10="mikro",B11="da",B14="ne"),0,IF(AND(B10="mikro",B11="ne",B14="da"),45,IF(AND(B10="mikro",B11="ne",B14="ne"),0))))))))))))))))</f>
        <v>0</v>
      </c>
      <c r="D12" s="7" t="s">
        <v>3</v>
      </c>
      <c r="E12" s="7" t="s">
        <v>5</v>
      </c>
      <c r="F12" s="8"/>
    </row>
    <row r="13" spans="1:7" x14ac:dyDescent="0.3">
      <c r="A13" s="4" t="s">
        <v>16</v>
      </c>
      <c r="B13" s="34" t="s">
        <v>15</v>
      </c>
      <c r="D13" s="7" t="s">
        <v>2</v>
      </c>
      <c r="E13" s="7"/>
      <c r="F13" s="8"/>
    </row>
    <row r="14" spans="1:7" x14ac:dyDescent="0.3">
      <c r="A14" s="4" t="s">
        <v>25</v>
      </c>
      <c r="B14" s="34" t="s">
        <v>15</v>
      </c>
      <c r="D14" s="7" t="s">
        <v>4</v>
      </c>
      <c r="E14" s="7"/>
      <c r="F14" s="8"/>
    </row>
    <row r="15" spans="1:7" x14ac:dyDescent="0.3">
      <c r="A15" s="37" t="s">
        <v>30</v>
      </c>
      <c r="B15" s="41"/>
      <c r="D15" s="7"/>
      <c r="E15" s="7"/>
      <c r="F15" s="8"/>
    </row>
    <row r="16" spans="1:7" ht="17.25" thickBot="1" x14ac:dyDescent="0.35">
      <c r="D16" s="7"/>
      <c r="E16" s="7"/>
      <c r="F16" s="8"/>
    </row>
    <row r="17" spans="1:7" s="9" customFormat="1" ht="15" thickTop="1" thickBot="1" x14ac:dyDescent="0.3">
      <c r="B17" s="43" t="s">
        <v>7</v>
      </c>
      <c r="C17" s="44"/>
      <c r="D17" s="44"/>
      <c r="E17" s="44"/>
      <c r="F17" s="45"/>
    </row>
    <row r="18" spans="1:7" s="15" customFormat="1" ht="27.75" thickTop="1" x14ac:dyDescent="0.25">
      <c r="A18" s="10" t="s">
        <v>6</v>
      </c>
      <c r="B18" s="11" t="s">
        <v>39</v>
      </c>
      <c r="C18" s="12" t="s">
        <v>9</v>
      </c>
      <c r="D18" s="12" t="s">
        <v>8</v>
      </c>
      <c r="E18" s="13" t="s">
        <v>10</v>
      </c>
      <c r="F18" s="14" t="s">
        <v>11</v>
      </c>
    </row>
    <row r="19" spans="1:7" s="9" customFormat="1" ht="13.5" x14ac:dyDescent="0.25">
      <c r="A19" s="29" t="s">
        <v>32</v>
      </c>
      <c r="B19" s="38"/>
      <c r="C19" s="39"/>
      <c r="D19" s="35" t="b">
        <f>+B12</f>
        <v>0</v>
      </c>
      <c r="E19" s="18">
        <f>ROUNDDOWN((C19*D19/100),2)</f>
        <v>0</v>
      </c>
      <c r="F19" s="19">
        <f>+B19-E19</f>
        <v>0</v>
      </c>
      <c r="G19" s="9" t="b">
        <f t="shared" ref="G19:G24" si="0">IF(C19&gt;B19,"NAPAKA: predivedena vrednost upravičenih stroškov je večja od predvidene vrednosti celotnih stroškov")</f>
        <v>0</v>
      </c>
    </row>
    <row r="20" spans="1:7" s="9" customFormat="1" ht="13.5" x14ac:dyDescent="0.25">
      <c r="A20" s="29" t="s">
        <v>33</v>
      </c>
      <c r="B20" s="38"/>
      <c r="C20" s="39"/>
      <c r="D20" s="35" t="b">
        <f>+B12</f>
        <v>0</v>
      </c>
      <c r="E20" s="18">
        <f>ROUNDDOWN((C20*D20/100),2)</f>
        <v>0</v>
      </c>
      <c r="F20" s="19">
        <f t="shared" ref="F20:F26" si="1">+B20-E20</f>
        <v>0</v>
      </c>
      <c r="G20" s="9" t="b">
        <f t="shared" si="0"/>
        <v>0</v>
      </c>
    </row>
    <row r="21" spans="1:7" s="9" customFormat="1" ht="13.5" x14ac:dyDescent="0.25">
      <c r="A21" s="29" t="s">
        <v>34</v>
      </c>
      <c r="B21" s="38"/>
      <c r="C21" s="39"/>
      <c r="D21" s="35" t="b">
        <f>+B12</f>
        <v>0</v>
      </c>
      <c r="E21" s="18">
        <f t="shared" ref="E21:E26" si="2">ROUNDDOWN((C21*D21/100),2)</f>
        <v>0</v>
      </c>
      <c r="F21" s="19">
        <f t="shared" si="1"/>
        <v>0</v>
      </c>
      <c r="G21" s="9" t="b">
        <f t="shared" si="0"/>
        <v>0</v>
      </c>
    </row>
    <row r="22" spans="1:7" s="9" customFormat="1" ht="13.5" x14ac:dyDescent="0.25">
      <c r="A22" s="30" t="s">
        <v>35</v>
      </c>
      <c r="B22" s="38"/>
      <c r="C22" s="39"/>
      <c r="D22" s="35" t="b">
        <f>+B12</f>
        <v>0</v>
      </c>
      <c r="E22" s="18">
        <f t="shared" si="2"/>
        <v>0</v>
      </c>
      <c r="F22" s="19">
        <f t="shared" si="1"/>
        <v>0</v>
      </c>
      <c r="G22" s="9" t="b">
        <f t="shared" si="0"/>
        <v>0</v>
      </c>
    </row>
    <row r="23" spans="1:7" s="9" customFormat="1" ht="13.5" x14ac:dyDescent="0.25">
      <c r="A23" s="30" t="s">
        <v>36</v>
      </c>
      <c r="B23" s="38"/>
      <c r="C23" s="39"/>
      <c r="D23" s="35" t="b">
        <f>+B12</f>
        <v>0</v>
      </c>
      <c r="E23" s="18">
        <f t="shared" si="2"/>
        <v>0</v>
      </c>
      <c r="F23" s="19">
        <f t="shared" si="1"/>
        <v>0</v>
      </c>
      <c r="G23" s="9" t="b">
        <f t="shared" si="0"/>
        <v>0</v>
      </c>
    </row>
    <row r="24" spans="1:7" s="9" customFormat="1" ht="13.5" x14ac:dyDescent="0.25">
      <c r="A24" s="30" t="s">
        <v>37</v>
      </c>
      <c r="B24" s="38"/>
      <c r="C24" s="39"/>
      <c r="D24" s="35" t="b">
        <f>+B12</f>
        <v>0</v>
      </c>
      <c r="E24" s="18">
        <f t="shared" si="2"/>
        <v>0</v>
      </c>
      <c r="F24" s="19">
        <f t="shared" si="1"/>
        <v>0</v>
      </c>
      <c r="G24" s="9" t="b">
        <f t="shared" si="0"/>
        <v>0</v>
      </c>
    </row>
    <row r="25" spans="1:7" s="9" customFormat="1" ht="27" x14ac:dyDescent="0.25">
      <c r="A25" s="30" t="s">
        <v>38</v>
      </c>
      <c r="B25" s="17">
        <f>IF(B13="da",SUM(B19:B19)*0.25,0)</f>
        <v>0</v>
      </c>
      <c r="C25" s="17">
        <f>IF(B13="da",SUM(C19:C19)*0.25,0)</f>
        <v>0</v>
      </c>
      <c r="D25" s="35" t="b">
        <f>+B12</f>
        <v>0</v>
      </c>
      <c r="E25" s="18">
        <f t="shared" si="2"/>
        <v>0</v>
      </c>
      <c r="F25" s="19">
        <f t="shared" si="1"/>
        <v>0</v>
      </c>
    </row>
    <row r="26" spans="1:7" s="9" customFormat="1" ht="14.25" thickBot="1" x14ac:dyDescent="0.3">
      <c r="A26" s="31" t="s">
        <v>12</v>
      </c>
      <c r="B26" s="20">
        <f>SUM(B19:B25)</f>
        <v>0</v>
      </c>
      <c r="C26" s="21">
        <f>SUM(C19:C25)</f>
        <v>0</v>
      </c>
      <c r="D26" s="40" t="b">
        <f>+B12</f>
        <v>0</v>
      </c>
      <c r="E26" s="22">
        <f t="shared" si="2"/>
        <v>0</v>
      </c>
      <c r="F26" s="23">
        <f t="shared" si="1"/>
        <v>0</v>
      </c>
    </row>
    <row r="27" spans="1:7" ht="18" thickTop="1" thickBot="1" x14ac:dyDescent="0.35">
      <c r="C27" s="9"/>
      <c r="F27" s="24"/>
    </row>
    <row r="28" spans="1:7" ht="18" thickTop="1" thickBot="1" x14ac:dyDescent="0.35">
      <c r="B28" s="56" t="s">
        <v>13</v>
      </c>
      <c r="C28" s="57"/>
      <c r="D28" s="57"/>
      <c r="E28" s="57"/>
      <c r="F28" s="58"/>
    </row>
    <row r="29" spans="1:7" ht="27.75" thickTop="1" x14ac:dyDescent="0.3">
      <c r="A29" s="10" t="s">
        <v>6</v>
      </c>
      <c r="B29" s="11" t="s">
        <v>39</v>
      </c>
      <c r="C29" s="12" t="s">
        <v>9</v>
      </c>
      <c r="D29" s="12" t="s">
        <v>8</v>
      </c>
      <c r="E29" s="13" t="s">
        <v>10</v>
      </c>
      <c r="F29" s="14" t="s">
        <v>11</v>
      </c>
    </row>
    <row r="30" spans="1:7" x14ac:dyDescent="0.3">
      <c r="A30" s="29" t="s">
        <v>32</v>
      </c>
      <c r="B30" s="38"/>
      <c r="C30" s="39"/>
      <c r="D30" s="35" t="b">
        <f>+B12</f>
        <v>0</v>
      </c>
      <c r="E30" s="18">
        <f>ROUNDDOWN((C30*D30/100),2)</f>
        <v>0</v>
      </c>
      <c r="F30" s="19">
        <f>+B30-E30</f>
        <v>0</v>
      </c>
      <c r="G30" s="9" t="b">
        <f t="shared" ref="G30:G35" si="3">IF(C30&gt;B30,"NAPAKA: predivedena vrednost upravičenih stroškov je večja od predvidene vrednosti celotnih stroškov")</f>
        <v>0</v>
      </c>
    </row>
    <row r="31" spans="1:7" x14ac:dyDescent="0.3">
      <c r="A31" s="29" t="s">
        <v>33</v>
      </c>
      <c r="B31" s="38"/>
      <c r="C31" s="39"/>
      <c r="D31" s="35" t="b">
        <f>+B12</f>
        <v>0</v>
      </c>
      <c r="E31" s="18">
        <f>ROUNDDOWN((C31*D31/100),2)</f>
        <v>0</v>
      </c>
      <c r="F31" s="19">
        <f t="shared" ref="F31:F37" si="4">+B31-E31</f>
        <v>0</v>
      </c>
      <c r="G31" s="9" t="b">
        <f t="shared" si="3"/>
        <v>0</v>
      </c>
    </row>
    <row r="32" spans="1:7" x14ac:dyDescent="0.3">
      <c r="A32" s="29" t="s">
        <v>34</v>
      </c>
      <c r="B32" s="38"/>
      <c r="C32" s="39"/>
      <c r="D32" s="35" t="b">
        <f>+B12</f>
        <v>0</v>
      </c>
      <c r="E32" s="18">
        <f t="shared" ref="E32:E37" si="5">ROUNDDOWN((C32*D32/100),2)</f>
        <v>0</v>
      </c>
      <c r="F32" s="19">
        <f t="shared" si="4"/>
        <v>0</v>
      </c>
      <c r="G32" s="9" t="b">
        <f t="shared" si="3"/>
        <v>0</v>
      </c>
    </row>
    <row r="33" spans="1:7" x14ac:dyDescent="0.3">
      <c r="A33" s="30" t="s">
        <v>35</v>
      </c>
      <c r="B33" s="38"/>
      <c r="C33" s="39"/>
      <c r="D33" s="35" t="b">
        <f>+B12</f>
        <v>0</v>
      </c>
      <c r="E33" s="18">
        <f t="shared" si="5"/>
        <v>0</v>
      </c>
      <c r="F33" s="19">
        <f t="shared" si="4"/>
        <v>0</v>
      </c>
      <c r="G33" s="9" t="b">
        <f t="shared" si="3"/>
        <v>0</v>
      </c>
    </row>
    <row r="34" spans="1:7" x14ac:dyDescent="0.3">
      <c r="A34" s="30" t="s">
        <v>36</v>
      </c>
      <c r="B34" s="38"/>
      <c r="C34" s="39"/>
      <c r="D34" s="35" t="b">
        <f>+B12</f>
        <v>0</v>
      </c>
      <c r="E34" s="18">
        <f t="shared" si="5"/>
        <v>0</v>
      </c>
      <c r="F34" s="19">
        <f t="shared" si="4"/>
        <v>0</v>
      </c>
      <c r="G34" s="9" t="b">
        <f t="shared" si="3"/>
        <v>0</v>
      </c>
    </row>
    <row r="35" spans="1:7" x14ac:dyDescent="0.3">
      <c r="A35" s="30" t="s">
        <v>37</v>
      </c>
      <c r="B35" s="38"/>
      <c r="C35" s="39"/>
      <c r="D35" s="35" t="b">
        <f>+B12</f>
        <v>0</v>
      </c>
      <c r="E35" s="18">
        <f t="shared" si="5"/>
        <v>0</v>
      </c>
      <c r="F35" s="19">
        <f t="shared" si="4"/>
        <v>0</v>
      </c>
      <c r="G35" s="9" t="b">
        <f t="shared" si="3"/>
        <v>0</v>
      </c>
    </row>
    <row r="36" spans="1:7" ht="27" x14ac:dyDescent="0.3">
      <c r="A36" s="30" t="s">
        <v>38</v>
      </c>
      <c r="B36" s="17">
        <f>IF(B13="da",SUM(B30:B30)*0.25,0)</f>
        <v>0</v>
      </c>
      <c r="C36" s="17">
        <f>IF(B13="da",SUM(C30:C30)*0.25,0)</f>
        <v>0</v>
      </c>
      <c r="D36" s="35" t="b">
        <f>+B12</f>
        <v>0</v>
      </c>
      <c r="E36" s="18">
        <f t="shared" si="5"/>
        <v>0</v>
      </c>
      <c r="F36" s="19">
        <f t="shared" si="4"/>
        <v>0</v>
      </c>
    </row>
    <row r="37" spans="1:7" ht="17.25" thickBot="1" x14ac:dyDescent="0.35">
      <c r="A37" s="31" t="s">
        <v>12</v>
      </c>
      <c r="B37" s="20">
        <f>SUM(B30:B36)</f>
        <v>0</v>
      </c>
      <c r="C37" s="21">
        <f>SUM(C30:C36)</f>
        <v>0</v>
      </c>
      <c r="D37" s="40" t="b">
        <f>+B12</f>
        <v>0</v>
      </c>
      <c r="E37" s="22">
        <f t="shared" si="5"/>
        <v>0</v>
      </c>
      <c r="F37" s="23">
        <f t="shared" si="4"/>
        <v>0</v>
      </c>
    </row>
    <row r="38" spans="1:7" ht="18" thickTop="1" thickBot="1" x14ac:dyDescent="0.35">
      <c r="C38" s="9"/>
    </row>
    <row r="39" spans="1:7" ht="18" thickTop="1" thickBot="1" x14ac:dyDescent="0.35">
      <c r="B39" s="56" t="s">
        <v>27</v>
      </c>
      <c r="C39" s="57"/>
      <c r="D39" s="57"/>
      <c r="E39" s="57"/>
      <c r="F39" s="58"/>
    </row>
    <row r="40" spans="1:7" ht="27.75" thickTop="1" x14ac:dyDescent="0.3">
      <c r="A40" s="10" t="s">
        <v>6</v>
      </c>
      <c r="B40" s="11" t="s">
        <v>39</v>
      </c>
      <c r="C40" s="12" t="s">
        <v>9</v>
      </c>
      <c r="D40" s="12" t="s">
        <v>8</v>
      </c>
      <c r="E40" s="13" t="s">
        <v>10</v>
      </c>
      <c r="F40" s="14" t="s">
        <v>11</v>
      </c>
    </row>
    <row r="41" spans="1:7" x14ac:dyDescent="0.3">
      <c r="A41" s="29" t="s">
        <v>32</v>
      </c>
      <c r="B41" s="38"/>
      <c r="C41" s="39"/>
      <c r="D41" s="35" t="b">
        <f>+B12</f>
        <v>0</v>
      </c>
      <c r="E41" s="18">
        <f>ROUNDDOWN((C41*D41/100),2)</f>
        <v>0</v>
      </c>
      <c r="F41" s="19">
        <f>+B41-E41</f>
        <v>0</v>
      </c>
      <c r="G41" s="9" t="b">
        <f t="shared" ref="G41:G46" si="6">IF(C41&gt;B41,"NAPAKA: predivedena vrednost upravičenih stroškov je večja od predvidene vrednosti celotnih stroškov")</f>
        <v>0</v>
      </c>
    </row>
    <row r="42" spans="1:7" x14ac:dyDescent="0.3">
      <c r="A42" s="29" t="s">
        <v>33</v>
      </c>
      <c r="B42" s="38"/>
      <c r="C42" s="39"/>
      <c r="D42" s="35" t="b">
        <f>+B12</f>
        <v>0</v>
      </c>
      <c r="E42" s="18">
        <f>ROUNDDOWN((C42*D42/100),2)</f>
        <v>0</v>
      </c>
      <c r="F42" s="19">
        <f t="shared" ref="F42:F48" si="7">+B42-E42</f>
        <v>0</v>
      </c>
      <c r="G42" s="9" t="b">
        <f t="shared" si="6"/>
        <v>0</v>
      </c>
    </row>
    <row r="43" spans="1:7" x14ac:dyDescent="0.3">
      <c r="A43" s="29" t="s">
        <v>34</v>
      </c>
      <c r="B43" s="38"/>
      <c r="C43" s="39"/>
      <c r="D43" s="35" t="b">
        <f>+B12</f>
        <v>0</v>
      </c>
      <c r="E43" s="18">
        <f t="shared" ref="E43:E48" si="8">ROUNDDOWN((C43*D43/100),2)</f>
        <v>0</v>
      </c>
      <c r="F43" s="19">
        <f t="shared" si="7"/>
        <v>0</v>
      </c>
      <c r="G43" s="9" t="b">
        <f t="shared" si="6"/>
        <v>0</v>
      </c>
    </row>
    <row r="44" spans="1:7" x14ac:dyDescent="0.3">
      <c r="A44" s="30" t="s">
        <v>35</v>
      </c>
      <c r="B44" s="38"/>
      <c r="C44" s="39"/>
      <c r="D44" s="35" t="b">
        <f>+B12</f>
        <v>0</v>
      </c>
      <c r="E44" s="18">
        <f t="shared" si="8"/>
        <v>0</v>
      </c>
      <c r="F44" s="19">
        <f t="shared" si="7"/>
        <v>0</v>
      </c>
      <c r="G44" s="9" t="b">
        <f t="shared" si="6"/>
        <v>0</v>
      </c>
    </row>
    <row r="45" spans="1:7" x14ac:dyDescent="0.3">
      <c r="A45" s="30" t="s">
        <v>36</v>
      </c>
      <c r="B45" s="38"/>
      <c r="C45" s="39"/>
      <c r="D45" s="35" t="b">
        <f>+B12</f>
        <v>0</v>
      </c>
      <c r="E45" s="18">
        <f t="shared" si="8"/>
        <v>0</v>
      </c>
      <c r="F45" s="19">
        <f t="shared" si="7"/>
        <v>0</v>
      </c>
      <c r="G45" s="9" t="b">
        <f t="shared" si="6"/>
        <v>0</v>
      </c>
    </row>
    <row r="46" spans="1:7" x14ac:dyDescent="0.3">
      <c r="A46" s="30" t="s">
        <v>37</v>
      </c>
      <c r="B46" s="38"/>
      <c r="C46" s="39"/>
      <c r="D46" s="35" t="b">
        <f>+B12</f>
        <v>0</v>
      </c>
      <c r="E46" s="18">
        <f t="shared" si="8"/>
        <v>0</v>
      </c>
      <c r="F46" s="19">
        <f t="shared" si="7"/>
        <v>0</v>
      </c>
      <c r="G46" s="9" t="b">
        <f t="shared" si="6"/>
        <v>0</v>
      </c>
    </row>
    <row r="47" spans="1:7" ht="27" x14ac:dyDescent="0.3">
      <c r="A47" s="30" t="s">
        <v>38</v>
      </c>
      <c r="B47" s="17">
        <f>IF(B13="da",SUM(B41:B41)*0.25,0)</f>
        <v>0</v>
      </c>
      <c r="C47" s="17">
        <f>IF(B13="da",SUM(C41:C41)*0.25,0)</f>
        <v>0</v>
      </c>
      <c r="D47" s="35" t="b">
        <f>+B12</f>
        <v>0</v>
      </c>
      <c r="E47" s="18">
        <f t="shared" si="8"/>
        <v>0</v>
      </c>
      <c r="F47" s="19">
        <f t="shared" si="7"/>
        <v>0</v>
      </c>
    </row>
    <row r="48" spans="1:7" ht="17.25" thickBot="1" x14ac:dyDescent="0.35">
      <c r="A48" s="31" t="s">
        <v>12</v>
      </c>
      <c r="B48" s="20">
        <f>SUM(B41:B47)</f>
        <v>0</v>
      </c>
      <c r="C48" s="21">
        <f>SUM(C41:C47)</f>
        <v>0</v>
      </c>
      <c r="D48" s="40" t="b">
        <f>+B12</f>
        <v>0</v>
      </c>
      <c r="E48" s="22">
        <f t="shared" si="8"/>
        <v>0</v>
      </c>
      <c r="F48" s="23">
        <f t="shared" si="7"/>
        <v>0</v>
      </c>
    </row>
    <row r="49" spans="1:7" ht="18" thickTop="1" thickBot="1" x14ac:dyDescent="0.35">
      <c r="C49" s="9"/>
    </row>
    <row r="50" spans="1:7" ht="18" thickTop="1" thickBot="1" x14ac:dyDescent="0.35">
      <c r="B50" s="56" t="s">
        <v>28</v>
      </c>
      <c r="C50" s="57"/>
      <c r="D50" s="57"/>
      <c r="E50" s="57"/>
      <c r="F50" s="58"/>
    </row>
    <row r="51" spans="1:7" ht="27.75" thickTop="1" x14ac:dyDescent="0.3">
      <c r="A51" s="10" t="s">
        <v>6</v>
      </c>
      <c r="B51" s="11" t="s">
        <v>39</v>
      </c>
      <c r="C51" s="12" t="s">
        <v>9</v>
      </c>
      <c r="D51" s="12" t="s">
        <v>8</v>
      </c>
      <c r="E51" s="13" t="s">
        <v>10</v>
      </c>
      <c r="F51" s="14" t="s">
        <v>11</v>
      </c>
    </row>
    <row r="52" spans="1:7" x14ac:dyDescent="0.3">
      <c r="A52" s="29" t="s">
        <v>32</v>
      </c>
      <c r="B52" s="38"/>
      <c r="C52" s="39"/>
      <c r="D52" s="35" t="b">
        <f>+B12</f>
        <v>0</v>
      </c>
      <c r="E52" s="18">
        <f>ROUNDDOWN((C52*D52/100),2)</f>
        <v>0</v>
      </c>
      <c r="F52" s="19">
        <f>+B52-E52</f>
        <v>0</v>
      </c>
      <c r="G52" s="9" t="b">
        <f t="shared" ref="G52:G57" si="9">IF(C52&gt;B52,"NAPAKA: predivedena vrednost upravičenih stroškov je večja od predvidene vrednosti celotnih stroškov")</f>
        <v>0</v>
      </c>
    </row>
    <row r="53" spans="1:7" x14ac:dyDescent="0.3">
      <c r="A53" s="29" t="s">
        <v>33</v>
      </c>
      <c r="B53" s="38"/>
      <c r="C53" s="39"/>
      <c r="D53" s="35" t="b">
        <f>+B12</f>
        <v>0</v>
      </c>
      <c r="E53" s="18">
        <f>ROUNDDOWN((C53*D53/100),2)</f>
        <v>0</v>
      </c>
      <c r="F53" s="19">
        <f t="shared" ref="F53:F59" si="10">+B53-E53</f>
        <v>0</v>
      </c>
      <c r="G53" s="9" t="b">
        <f t="shared" si="9"/>
        <v>0</v>
      </c>
    </row>
    <row r="54" spans="1:7" x14ac:dyDescent="0.3">
      <c r="A54" s="29" t="s">
        <v>34</v>
      </c>
      <c r="B54" s="38"/>
      <c r="C54" s="39"/>
      <c r="D54" s="35" t="b">
        <f>+B12</f>
        <v>0</v>
      </c>
      <c r="E54" s="18">
        <f t="shared" ref="E54:E59" si="11">ROUNDDOWN((C54*D54/100),2)</f>
        <v>0</v>
      </c>
      <c r="F54" s="19">
        <f t="shared" si="10"/>
        <v>0</v>
      </c>
      <c r="G54" s="9" t="b">
        <f t="shared" si="9"/>
        <v>0</v>
      </c>
    </row>
    <row r="55" spans="1:7" x14ac:dyDescent="0.3">
      <c r="A55" s="30" t="s">
        <v>35</v>
      </c>
      <c r="B55" s="38"/>
      <c r="C55" s="39"/>
      <c r="D55" s="35" t="b">
        <f>+B12</f>
        <v>0</v>
      </c>
      <c r="E55" s="18">
        <f t="shared" si="11"/>
        <v>0</v>
      </c>
      <c r="F55" s="19">
        <f t="shared" si="10"/>
        <v>0</v>
      </c>
      <c r="G55" s="9" t="b">
        <f t="shared" si="9"/>
        <v>0</v>
      </c>
    </row>
    <row r="56" spans="1:7" x14ac:dyDescent="0.3">
      <c r="A56" s="30" t="s">
        <v>36</v>
      </c>
      <c r="B56" s="38"/>
      <c r="C56" s="39"/>
      <c r="D56" s="35" t="b">
        <f>+B12</f>
        <v>0</v>
      </c>
      <c r="E56" s="18">
        <f t="shared" si="11"/>
        <v>0</v>
      </c>
      <c r="F56" s="19">
        <f t="shared" si="10"/>
        <v>0</v>
      </c>
      <c r="G56" s="9" t="b">
        <f t="shared" si="9"/>
        <v>0</v>
      </c>
    </row>
    <row r="57" spans="1:7" x14ac:dyDescent="0.3">
      <c r="A57" s="30" t="s">
        <v>37</v>
      </c>
      <c r="B57" s="38"/>
      <c r="C57" s="39"/>
      <c r="D57" s="35" t="b">
        <f>+B12</f>
        <v>0</v>
      </c>
      <c r="E57" s="18">
        <f t="shared" si="11"/>
        <v>0</v>
      </c>
      <c r="F57" s="19">
        <f t="shared" si="10"/>
        <v>0</v>
      </c>
      <c r="G57" s="9" t="b">
        <f t="shared" si="9"/>
        <v>0</v>
      </c>
    </row>
    <row r="58" spans="1:7" ht="27" x14ac:dyDescent="0.3">
      <c r="A58" s="30" t="s">
        <v>38</v>
      </c>
      <c r="B58" s="17">
        <f>IF(B13="da",SUM(B52:B52)*0.25,0)</f>
        <v>0</v>
      </c>
      <c r="C58" s="17">
        <f>IF(B13="da",SUM(C52:C52)*0.25,0)</f>
        <v>0</v>
      </c>
      <c r="D58" s="35" t="b">
        <f>+B12</f>
        <v>0</v>
      </c>
      <c r="E58" s="18">
        <f t="shared" si="11"/>
        <v>0</v>
      </c>
      <c r="F58" s="19">
        <f t="shared" si="10"/>
        <v>0</v>
      </c>
    </row>
    <row r="59" spans="1:7" ht="17.25" thickBot="1" x14ac:dyDescent="0.35">
      <c r="A59" s="31" t="s">
        <v>12</v>
      </c>
      <c r="B59" s="20">
        <f>SUM(B52:B58)</f>
        <v>0</v>
      </c>
      <c r="C59" s="21">
        <f>SUM(C52:C58)</f>
        <v>0</v>
      </c>
      <c r="D59" s="40" t="b">
        <f>+B12</f>
        <v>0</v>
      </c>
      <c r="E59" s="22">
        <f t="shared" si="11"/>
        <v>0</v>
      </c>
      <c r="F59" s="23">
        <f t="shared" si="10"/>
        <v>0</v>
      </c>
    </row>
    <row r="60" spans="1:7" ht="18" thickTop="1" thickBot="1" x14ac:dyDescent="0.35">
      <c r="C60" s="9"/>
    </row>
    <row r="61" spans="1:7" ht="18" thickTop="1" thickBot="1" x14ac:dyDescent="0.35">
      <c r="B61" s="56" t="s">
        <v>12</v>
      </c>
      <c r="C61" s="57"/>
      <c r="D61" s="57"/>
      <c r="E61" s="58"/>
    </row>
    <row r="62" spans="1:7" ht="41.25" thickTop="1" x14ac:dyDescent="0.3">
      <c r="A62" s="10" t="s">
        <v>6</v>
      </c>
      <c r="B62" s="11" t="s">
        <v>39</v>
      </c>
      <c r="C62" s="12" t="s">
        <v>9</v>
      </c>
      <c r="D62" s="13" t="s">
        <v>10</v>
      </c>
      <c r="E62" s="14" t="s">
        <v>11</v>
      </c>
    </row>
    <row r="63" spans="1:7" x14ac:dyDescent="0.3">
      <c r="A63" s="29" t="s">
        <v>32</v>
      </c>
      <c r="B63" s="16">
        <f t="shared" ref="B63:C65" si="12">+B19+B30+B41+B52</f>
        <v>0</v>
      </c>
      <c r="C63" s="17">
        <f t="shared" si="12"/>
        <v>0</v>
      </c>
      <c r="D63" s="18">
        <f t="shared" ref="D63:E65" si="13">+E19+E30+E41+E52</f>
        <v>0</v>
      </c>
      <c r="E63" s="19">
        <f t="shared" si="13"/>
        <v>0</v>
      </c>
    </row>
    <row r="64" spans="1:7" x14ac:dyDescent="0.3">
      <c r="A64" s="29" t="s">
        <v>33</v>
      </c>
      <c r="B64" s="16">
        <f t="shared" si="12"/>
        <v>0</v>
      </c>
      <c r="C64" s="17">
        <f t="shared" si="12"/>
        <v>0</v>
      </c>
      <c r="D64" s="18">
        <f t="shared" si="13"/>
        <v>0</v>
      </c>
      <c r="E64" s="19">
        <f t="shared" si="13"/>
        <v>0</v>
      </c>
    </row>
    <row r="65" spans="1:6" x14ac:dyDescent="0.3">
      <c r="A65" s="29" t="s">
        <v>34</v>
      </c>
      <c r="B65" s="16">
        <f t="shared" si="12"/>
        <v>0</v>
      </c>
      <c r="C65" s="17">
        <f t="shared" si="12"/>
        <v>0</v>
      </c>
      <c r="D65" s="18">
        <f t="shared" si="13"/>
        <v>0</v>
      </c>
      <c r="E65" s="19">
        <f t="shared" si="13"/>
        <v>0</v>
      </c>
    </row>
    <row r="66" spans="1:6" x14ac:dyDescent="0.3">
      <c r="A66" s="30" t="s">
        <v>35</v>
      </c>
      <c r="B66" s="16">
        <f t="shared" ref="B66:C67" si="14">+B22+B33+B44+B55</f>
        <v>0</v>
      </c>
      <c r="C66" s="17">
        <f t="shared" si="14"/>
        <v>0</v>
      </c>
      <c r="D66" s="18">
        <f t="shared" ref="D66:E67" si="15">+E22+E33+E44+E55</f>
        <v>0</v>
      </c>
      <c r="E66" s="19">
        <f t="shared" si="15"/>
        <v>0</v>
      </c>
    </row>
    <row r="67" spans="1:6" x14ac:dyDescent="0.3">
      <c r="A67" s="30" t="s">
        <v>36</v>
      </c>
      <c r="B67" s="16">
        <f t="shared" si="14"/>
        <v>0</v>
      </c>
      <c r="C67" s="17">
        <f t="shared" si="14"/>
        <v>0</v>
      </c>
      <c r="D67" s="18">
        <f t="shared" si="15"/>
        <v>0</v>
      </c>
      <c r="E67" s="19">
        <f t="shared" si="15"/>
        <v>0</v>
      </c>
    </row>
    <row r="68" spans="1:6" x14ac:dyDescent="0.3">
      <c r="A68" s="30" t="s">
        <v>37</v>
      </c>
      <c r="B68" s="16">
        <f>+B24+B35+B46+B57</f>
        <v>0</v>
      </c>
      <c r="C68" s="17">
        <f>+C24+C35+C46+C57</f>
        <v>0</v>
      </c>
      <c r="D68" s="18">
        <f t="shared" ref="D68:E70" si="16">+E24+E35+E46+E57</f>
        <v>0</v>
      </c>
      <c r="E68" s="19">
        <f t="shared" si="16"/>
        <v>0</v>
      </c>
    </row>
    <row r="69" spans="1:6" ht="27" x14ac:dyDescent="0.3">
      <c r="A69" s="30" t="s">
        <v>38</v>
      </c>
      <c r="B69" s="16">
        <f>+B25+B36+B47+B58</f>
        <v>0</v>
      </c>
      <c r="C69" s="17">
        <f>+C25+C36+C47+C58</f>
        <v>0</v>
      </c>
      <c r="D69" s="18">
        <f t="shared" si="16"/>
        <v>0</v>
      </c>
      <c r="E69" s="19">
        <f t="shared" si="16"/>
        <v>0</v>
      </c>
    </row>
    <row r="70" spans="1:6" ht="17.25" thickBot="1" x14ac:dyDescent="0.35">
      <c r="A70" s="31" t="s">
        <v>12</v>
      </c>
      <c r="B70" s="20">
        <f>SUM(B63:B69)</f>
        <v>0</v>
      </c>
      <c r="C70" s="21">
        <f>SUM(C63:C69)</f>
        <v>0</v>
      </c>
      <c r="D70" s="22">
        <f t="shared" si="16"/>
        <v>0</v>
      </c>
      <c r="E70" s="23">
        <f t="shared" si="16"/>
        <v>0</v>
      </c>
    </row>
    <row r="71" spans="1:6" ht="17.25" thickTop="1" x14ac:dyDescent="0.3">
      <c r="C71" s="9">
        <f>IF('Obr. 3B konzorcij SKUPAJ'!C65*B15=C70,,"Napaka: znesek ni v skladu z deleži med konzorcijskimi partnerji (ta zapis ne sme biti viden, ko bodo vneseni vsi podatki konzorcijskih partnerjev)")</f>
        <v>0</v>
      </c>
      <c r="D71" s="9"/>
    </row>
    <row r="73" spans="1:6" ht="26.25" customHeight="1" x14ac:dyDescent="0.3">
      <c r="A73" s="25" t="s">
        <v>22</v>
      </c>
      <c r="C73" s="25" t="s">
        <v>20</v>
      </c>
      <c r="E73" s="46" t="s">
        <v>23</v>
      </c>
      <c r="F73" s="47"/>
    </row>
    <row r="74" spans="1:6" x14ac:dyDescent="0.3">
      <c r="A74" s="26"/>
      <c r="C74" s="59"/>
      <c r="E74" s="48"/>
      <c r="F74" s="49"/>
    </row>
    <row r="75" spans="1:6" x14ac:dyDescent="0.3">
      <c r="C75" s="60"/>
      <c r="E75" s="50" t="s">
        <v>21</v>
      </c>
      <c r="F75" s="51"/>
    </row>
    <row r="76" spans="1:6" x14ac:dyDescent="0.3">
      <c r="C76" s="60"/>
      <c r="E76" s="52"/>
      <c r="F76" s="53"/>
    </row>
    <row r="77" spans="1:6" x14ac:dyDescent="0.3">
      <c r="C77" s="61"/>
      <c r="E77" s="54"/>
      <c r="F77" s="55"/>
    </row>
  </sheetData>
  <sheetProtection algorithmName="SHA-512" hashValue="vtunpT7dbaFtucc+4XdGT/V2mtEjoeVJZ686hrWmVITyjlUXKTn5F2BNhYtZYckfcFR6bJ00T//DPEfkWp8eZw==" saltValue="PpQ3ZelXgrzVOu2c+YknBQ==" spinCount="100000" sheet="1" objects="1" scenarios="1"/>
  <mergeCells count="12">
    <mergeCell ref="E73:F73"/>
    <mergeCell ref="C74:C77"/>
    <mergeCell ref="E74:F74"/>
    <mergeCell ref="E75:F75"/>
    <mergeCell ref="E76:F77"/>
    <mergeCell ref="B61:E61"/>
    <mergeCell ref="B28:F28"/>
    <mergeCell ref="A7:F7"/>
    <mergeCell ref="B9:F9"/>
    <mergeCell ref="B17:F17"/>
    <mergeCell ref="B39:F39"/>
    <mergeCell ref="B50:F50"/>
  </mergeCells>
  <conditionalFormatting sqref="B12">
    <cfRule type="cellIs" dxfId="169" priority="43" operator="equal">
      <formula>FALSE</formula>
    </cfRule>
  </conditionalFormatting>
  <conditionalFormatting sqref="D19:D26">
    <cfRule type="cellIs" dxfId="168" priority="42" operator="equal">
      <formula>FALSE</formula>
    </cfRule>
  </conditionalFormatting>
  <conditionalFormatting sqref="D30:D37">
    <cfRule type="cellIs" dxfId="167" priority="41" operator="equal">
      <formula>FALSE</formula>
    </cfRule>
  </conditionalFormatting>
  <conditionalFormatting sqref="D41:D48 D52:D59">
    <cfRule type="cellIs" dxfId="166" priority="40" operator="equal">
      <formula>FALSE</formula>
    </cfRule>
  </conditionalFormatting>
  <conditionalFormatting sqref="B59:C59 B48:C48 B37:C37 B26:C26 E20:F26 E30:F37 E41:F48 E52:F59 B63:E70">
    <cfRule type="cellIs" dxfId="165" priority="39" operator="equal">
      <formula>0</formula>
    </cfRule>
  </conditionalFormatting>
  <conditionalFormatting sqref="E19:F19">
    <cfRule type="cellIs" dxfId="164" priority="38" operator="equal">
      <formula>0</formula>
    </cfRule>
  </conditionalFormatting>
  <conditionalFormatting sqref="C70">
    <cfRule type="cellIs" dxfId="163" priority="30" operator="greaterThan">
      <formula>#REF!</formula>
    </cfRule>
  </conditionalFormatting>
  <conditionalFormatting sqref="C27">
    <cfRule type="cellIs" dxfId="162" priority="28" operator="equal">
      <formula>"Napaka: v to kolono ne smete vnesti podatkov, saj ste označili, da ne želite pridobiti nepovratna sredstva"</formula>
    </cfRule>
    <cfRule type="cellIs" dxfId="161" priority="29" operator="equal">
      <formula>FALSE</formula>
    </cfRule>
  </conditionalFormatting>
  <conditionalFormatting sqref="C49">
    <cfRule type="cellIs" dxfId="160" priority="26" operator="equal">
      <formula>"Napaka: v to kolono ne smete vnesti podatkov, saj ste označili, da ne želite pridobiti nepovratna sredstva"</formula>
    </cfRule>
    <cfRule type="cellIs" dxfId="159" priority="27" operator="equal">
      <formula>FALSE</formula>
    </cfRule>
  </conditionalFormatting>
  <conditionalFormatting sqref="C60">
    <cfRule type="cellIs" dxfId="158" priority="24" operator="equal">
      <formula>"Napaka: v to kolono ne smete vnesti podatkov, saj ste označili, da ne želite pridobiti nepovratna sredstva"</formula>
    </cfRule>
    <cfRule type="cellIs" dxfId="157" priority="25" operator="equal">
      <formula>FALSE</formula>
    </cfRule>
  </conditionalFormatting>
  <conditionalFormatting sqref="C38">
    <cfRule type="cellIs" dxfId="156" priority="22" operator="equal">
      <formula>"Napaka: v to kolono ne smete vnesti podatkov, saj ste označili, da ne želite pridobiti nepovratna sredstva"</formula>
    </cfRule>
    <cfRule type="cellIs" dxfId="155" priority="23" operator="equal">
      <formula>FALSE</formula>
    </cfRule>
  </conditionalFormatting>
  <conditionalFormatting sqref="D71">
    <cfRule type="cellIs" dxfId="154" priority="20" operator="equal">
      <formula>0</formula>
    </cfRule>
    <cfRule type="cellIs" dxfId="153" priority="21" operator="equal">
      <formula>"Napaka: znesek ni v skladu z deleži med konzorcijskimi partnerji (ta zapis ne sme biti viden, ko bodo vneseni vsi podatki konzorcijskih partnerjev)"</formula>
    </cfRule>
  </conditionalFormatting>
  <conditionalFormatting sqref="C71">
    <cfRule type="cellIs" dxfId="152" priority="18" operator="equal">
      <formula>0</formula>
    </cfRule>
    <cfRule type="cellIs" dxfId="151" priority="19" operator="equal">
      <formula>"Napaka: znesek ni v skladu z deleži med konzorcijskimi partnerji (ta zapis ne sme biti viden, ko bodo vneseni vsi podatki konzorcijskih partnerjev)"</formula>
    </cfRule>
  </conditionalFormatting>
  <conditionalFormatting sqref="G19:G24">
    <cfRule type="cellIs" dxfId="150" priority="16" operator="notEqual">
      <formula>FALSE</formula>
    </cfRule>
    <cfRule type="cellIs" dxfId="149" priority="17" operator="equal">
      <formula>FALSE</formula>
    </cfRule>
  </conditionalFormatting>
  <conditionalFormatting sqref="G30:G35">
    <cfRule type="cellIs" dxfId="148" priority="14" operator="notEqual">
      <formula>FALSE</formula>
    </cfRule>
    <cfRule type="cellIs" dxfId="147" priority="15" operator="equal">
      <formula>FALSE</formula>
    </cfRule>
  </conditionalFormatting>
  <conditionalFormatting sqref="G41:G46">
    <cfRule type="cellIs" dxfId="146" priority="12" operator="notEqual">
      <formula>FALSE</formula>
    </cfRule>
    <cfRule type="cellIs" dxfId="145" priority="13" operator="equal">
      <formula>FALSE</formula>
    </cfRule>
  </conditionalFormatting>
  <conditionalFormatting sqref="G52:G57">
    <cfRule type="cellIs" dxfId="144" priority="10" operator="notEqual">
      <formula>FALSE</formula>
    </cfRule>
    <cfRule type="cellIs" dxfId="143" priority="11" operator="equal">
      <formula>FALSE</formula>
    </cfRule>
  </conditionalFormatting>
  <conditionalFormatting sqref="B25">
    <cfRule type="cellIs" dxfId="142" priority="7" operator="equal">
      <formula>0</formula>
    </cfRule>
  </conditionalFormatting>
  <conditionalFormatting sqref="C25">
    <cfRule type="cellIs" dxfId="141" priority="6" operator="equal">
      <formula>0</formula>
    </cfRule>
  </conditionalFormatting>
  <conditionalFormatting sqref="C36">
    <cfRule type="cellIs" dxfId="140" priority="4" operator="equal">
      <formula>0</formula>
    </cfRule>
  </conditionalFormatting>
  <conditionalFormatting sqref="B36">
    <cfRule type="cellIs" dxfId="139" priority="5" operator="equal">
      <formula>0</formula>
    </cfRule>
  </conditionalFormatting>
  <conditionalFormatting sqref="B47">
    <cfRule type="cellIs" dxfId="138" priority="3" operator="equal">
      <formula>0</formula>
    </cfRule>
  </conditionalFormatting>
  <conditionalFormatting sqref="C47">
    <cfRule type="cellIs" dxfId="137" priority="2" operator="equal">
      <formula>0</formula>
    </cfRule>
  </conditionalFormatting>
  <conditionalFormatting sqref="B58:C58">
    <cfRule type="cellIs" dxfId="136" priority="1" operator="equal">
      <formula>0</formula>
    </cfRule>
  </conditionalFormatting>
  <dataValidations count="4">
    <dataValidation type="list" allowBlank="1" showInputMessage="1" showErrorMessage="1" prompt="Označite &quot;da&quot;, če želite pridobiti nepovratna sredstva po tem javnem razpisu, v nasprotnem primeru označite &quot;ne&quot;" sqref="B14">
      <formula1>$E$10:$E$12</formula1>
    </dataValidation>
    <dataValidation type="list" allowBlank="1" showInputMessage="1" showErrorMessage="1" prompt="Če se odločite za diseminacijo rezultatov RRI operacije, se izhodiščna intenzivnost pomoč (35 % oz 45%) poveča za 15 odstotnih točk" sqref="B11">
      <formula1>$E$10:$E$12</formula1>
    </dataValidation>
    <dataValidation type="list" allowBlank="1" showInputMessage="1" showErrorMessage="1" prompt="Če se odločite, da boste uveljavljali posredne stroške, se bodo le-ti obračunali avtomatično, in sicer v višini 25 % stroškov plač osebja." sqref="B13">
      <formula1>$E$10:$E$12</formula1>
    </dataValidation>
    <dataValidation type="list" allowBlank="1" showInputMessage="1" showErrorMessage="1" error="Iz spustnega menija izberite ustrezno velikost" prompt="Iz spustnega menija izberite ustrezno velikost podjetja v skladu s Prilogo I Uredbe Komisije (EU) 651/2014" sqref="B10">
      <formula1>$D$10:$D$14</formula1>
    </dataValidation>
  </dataValidations>
  <pageMargins left="0.70866141732283472" right="0.70866141732283472" top="0.55118110236220474" bottom="0.15748031496062992" header="0.31496062992125984" footer="0.31496062992125984"/>
  <pageSetup paperSize="8" scale="83" orientation="portrait" horizontalDpi="300" verticalDpi="300" r:id="rId1"/>
  <headerFooter>
    <oddHeader>&amp;L&amp;G&amp;C&amp;G&amp;R&amp;G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7"/>
  <sheetViews>
    <sheetView workbookViewId="0">
      <selection activeCell="A3" sqref="A3"/>
    </sheetView>
  </sheetViews>
  <sheetFormatPr defaultRowHeight="16.5" x14ac:dyDescent="0.3"/>
  <cols>
    <col min="1" max="1" width="48.5703125" style="1" customWidth="1"/>
    <col min="2" max="2" width="19.85546875" style="1" customWidth="1"/>
    <col min="3" max="3" width="21.28515625" style="1" customWidth="1"/>
    <col min="4" max="4" width="16" style="1" customWidth="1"/>
    <col min="5" max="6" width="18.85546875" style="1" customWidth="1"/>
    <col min="7" max="7" width="11.85546875" style="1" customWidth="1"/>
    <col min="8" max="8" width="7.42578125" style="1" customWidth="1"/>
    <col min="9" max="9" width="9.28515625" style="1" customWidth="1"/>
    <col min="10" max="11" width="11.85546875" style="1" customWidth="1"/>
    <col min="12" max="13" width="10.42578125" style="1" customWidth="1"/>
    <col min="14" max="14" width="9.85546875" style="1" customWidth="1"/>
    <col min="15" max="18" width="10.42578125" style="1" customWidth="1"/>
    <col min="19" max="19" width="9.85546875" style="1" customWidth="1"/>
    <col min="20" max="25" width="10.42578125" style="1" customWidth="1"/>
    <col min="26" max="16384" width="9.140625" style="1"/>
  </cols>
  <sheetData>
    <row r="3" spans="1:7" x14ac:dyDescent="0.3">
      <c r="A3" s="42"/>
    </row>
    <row r="5" spans="1:7" x14ac:dyDescent="0.3">
      <c r="A5" s="2" t="s">
        <v>50</v>
      </c>
      <c r="G5" s="66" t="s">
        <v>18</v>
      </c>
    </row>
    <row r="6" spans="1:7" x14ac:dyDescent="0.3">
      <c r="A6" s="3"/>
      <c r="G6" s="65" t="s">
        <v>55</v>
      </c>
    </row>
    <row r="7" spans="1:7" ht="39" customHeight="1" x14ac:dyDescent="0.3">
      <c r="A7" s="62" t="s">
        <v>41</v>
      </c>
      <c r="B7" s="63"/>
      <c r="C7" s="63"/>
      <c r="D7" s="63"/>
      <c r="E7" s="63"/>
      <c r="F7" s="63"/>
    </row>
    <row r="9" spans="1:7" ht="14.25" customHeight="1" x14ac:dyDescent="0.3">
      <c r="A9" s="4" t="s">
        <v>26</v>
      </c>
      <c r="B9" s="64"/>
      <c r="C9" s="64"/>
      <c r="D9" s="64"/>
      <c r="E9" s="64"/>
      <c r="F9" s="64"/>
    </row>
    <row r="10" spans="1:7" x14ac:dyDescent="0.3">
      <c r="A10" s="4" t="s">
        <v>14</v>
      </c>
      <c r="B10" s="33" t="s">
        <v>15</v>
      </c>
      <c r="D10" s="7" t="s">
        <v>15</v>
      </c>
      <c r="E10" s="7" t="s">
        <v>15</v>
      </c>
      <c r="F10" s="7"/>
    </row>
    <row r="11" spans="1:7" x14ac:dyDescent="0.3">
      <c r="A11" s="4" t="s">
        <v>29</v>
      </c>
      <c r="B11" s="34" t="s">
        <v>15</v>
      </c>
      <c r="D11" s="7" t="s">
        <v>0</v>
      </c>
      <c r="E11" s="7" t="s">
        <v>1</v>
      </c>
      <c r="F11" s="7"/>
    </row>
    <row r="12" spans="1:7" x14ac:dyDescent="0.3">
      <c r="A12" s="4" t="s">
        <v>8</v>
      </c>
      <c r="B12" s="35" t="b">
        <f>IF(AND(B10="veliko",B11="da",B14="da"),0,IF(AND(B10="veliko",B11="da",B14="ne"),0,IF(AND(B10="veliko",B11="ne",B14="da"),0,IF(AND(B10="veliko",B11="ne",B14="ne"),0,IF(AND(B10="srednje",B11="da",B14="da"),50,IF(AND(B10="srednje",B11="da",B14="ne"),0,IF(AND(B10="srednje",B11="ne",B14="da"),35,IF(AND(B10="srednje",B11="ne",B14="ne"),0,IF(AND(B10="malo",B11="da",B14="da"),60,IF(AND(B10="malo",B11="da",B14="ne"),0,IF(AND(B10="malo",B11="ne",B14="da"),45,IF(AND(B10="malo",B11="ne",B14="ne"),0,IF(AND(B10="mikro",B11="da",B14="da"),60,IF(AND(B10="mikro",B11="da",B14="ne"),0,IF(AND(B10="mikro",B11="ne",B14="da"),45,IF(AND(B10="mikro",B11="ne",B14="ne"),0))))))))))))))))</f>
        <v>0</v>
      </c>
      <c r="D12" s="7" t="s">
        <v>3</v>
      </c>
      <c r="E12" s="7" t="s">
        <v>5</v>
      </c>
      <c r="F12" s="8"/>
    </row>
    <row r="13" spans="1:7" x14ac:dyDescent="0.3">
      <c r="A13" s="4" t="s">
        <v>16</v>
      </c>
      <c r="B13" s="34" t="s">
        <v>15</v>
      </c>
      <c r="D13" s="7" t="s">
        <v>2</v>
      </c>
      <c r="E13" s="7"/>
      <c r="F13" s="8"/>
    </row>
    <row r="14" spans="1:7" x14ac:dyDescent="0.3">
      <c r="A14" s="4" t="s">
        <v>25</v>
      </c>
      <c r="B14" s="34" t="s">
        <v>15</v>
      </c>
      <c r="D14" s="7" t="s">
        <v>4</v>
      </c>
      <c r="E14" s="7"/>
      <c r="F14" s="8"/>
    </row>
    <row r="15" spans="1:7" x14ac:dyDescent="0.3">
      <c r="A15" s="37" t="s">
        <v>30</v>
      </c>
      <c r="B15" s="41"/>
      <c r="D15" s="7"/>
      <c r="E15" s="7"/>
      <c r="F15" s="8"/>
    </row>
    <row r="16" spans="1:7" ht="17.25" thickBot="1" x14ac:dyDescent="0.35">
      <c r="D16" s="7"/>
      <c r="E16" s="7"/>
      <c r="F16" s="8"/>
    </row>
    <row r="17" spans="1:7" s="9" customFormat="1" ht="15" thickTop="1" thickBot="1" x14ac:dyDescent="0.3">
      <c r="B17" s="43" t="s">
        <v>7</v>
      </c>
      <c r="C17" s="44"/>
      <c r="D17" s="44"/>
      <c r="E17" s="44"/>
      <c r="F17" s="45"/>
    </row>
    <row r="18" spans="1:7" s="15" customFormat="1" ht="27.75" thickTop="1" x14ac:dyDescent="0.25">
      <c r="A18" s="10" t="s">
        <v>6</v>
      </c>
      <c r="B18" s="11" t="s">
        <v>39</v>
      </c>
      <c r="C18" s="12" t="s">
        <v>9</v>
      </c>
      <c r="D18" s="12" t="s">
        <v>8</v>
      </c>
      <c r="E18" s="13" t="s">
        <v>10</v>
      </c>
      <c r="F18" s="14" t="s">
        <v>11</v>
      </c>
    </row>
    <row r="19" spans="1:7" s="9" customFormat="1" ht="13.5" x14ac:dyDescent="0.25">
      <c r="A19" s="29" t="s">
        <v>32</v>
      </c>
      <c r="B19" s="38"/>
      <c r="C19" s="39"/>
      <c r="D19" s="35" t="b">
        <f>+B12</f>
        <v>0</v>
      </c>
      <c r="E19" s="18">
        <f>ROUNDDOWN((C19*D19/100),2)</f>
        <v>0</v>
      </c>
      <c r="F19" s="19">
        <f>+B19-E19</f>
        <v>0</v>
      </c>
      <c r="G19" s="9" t="b">
        <f t="shared" ref="G19:G24" si="0">IF(C19&gt;B19,"NAPAKA: predivedena vrednost upravičenih stroškov je večja od predvidene vrednosti celotnih stroškov")</f>
        <v>0</v>
      </c>
    </row>
    <row r="20" spans="1:7" s="9" customFormat="1" ht="13.5" x14ac:dyDescent="0.25">
      <c r="A20" s="29" t="s">
        <v>33</v>
      </c>
      <c r="B20" s="38"/>
      <c r="C20" s="39"/>
      <c r="D20" s="35" t="b">
        <f>+B12</f>
        <v>0</v>
      </c>
      <c r="E20" s="18">
        <f>ROUNDDOWN((C20*D20/100),2)</f>
        <v>0</v>
      </c>
      <c r="F20" s="19">
        <f t="shared" ref="F20:F26" si="1">+B20-E20</f>
        <v>0</v>
      </c>
      <c r="G20" s="9" t="b">
        <f t="shared" si="0"/>
        <v>0</v>
      </c>
    </row>
    <row r="21" spans="1:7" s="9" customFormat="1" ht="13.5" x14ac:dyDescent="0.25">
      <c r="A21" s="29" t="s">
        <v>34</v>
      </c>
      <c r="B21" s="38"/>
      <c r="C21" s="39"/>
      <c r="D21" s="35" t="b">
        <f>+B12</f>
        <v>0</v>
      </c>
      <c r="E21" s="18">
        <f t="shared" ref="E21:E26" si="2">ROUNDDOWN((C21*D21/100),2)</f>
        <v>0</v>
      </c>
      <c r="F21" s="19">
        <f t="shared" si="1"/>
        <v>0</v>
      </c>
      <c r="G21" s="9" t="b">
        <f t="shared" si="0"/>
        <v>0</v>
      </c>
    </row>
    <row r="22" spans="1:7" s="9" customFormat="1" ht="13.5" x14ac:dyDescent="0.25">
      <c r="A22" s="30" t="s">
        <v>35</v>
      </c>
      <c r="B22" s="38"/>
      <c r="C22" s="39"/>
      <c r="D22" s="35" t="b">
        <f>+B12</f>
        <v>0</v>
      </c>
      <c r="E22" s="18">
        <f t="shared" si="2"/>
        <v>0</v>
      </c>
      <c r="F22" s="19">
        <f t="shared" si="1"/>
        <v>0</v>
      </c>
      <c r="G22" s="9" t="b">
        <f t="shared" si="0"/>
        <v>0</v>
      </c>
    </row>
    <row r="23" spans="1:7" s="9" customFormat="1" ht="13.5" x14ac:dyDescent="0.25">
      <c r="A23" s="30" t="s">
        <v>36</v>
      </c>
      <c r="B23" s="38"/>
      <c r="C23" s="39"/>
      <c r="D23" s="35" t="b">
        <f>+B12</f>
        <v>0</v>
      </c>
      <c r="E23" s="18">
        <f t="shared" si="2"/>
        <v>0</v>
      </c>
      <c r="F23" s="19">
        <f t="shared" si="1"/>
        <v>0</v>
      </c>
      <c r="G23" s="9" t="b">
        <f t="shared" si="0"/>
        <v>0</v>
      </c>
    </row>
    <row r="24" spans="1:7" s="9" customFormat="1" ht="13.5" x14ac:dyDescent="0.25">
      <c r="A24" s="30" t="s">
        <v>37</v>
      </c>
      <c r="B24" s="38"/>
      <c r="C24" s="39"/>
      <c r="D24" s="35" t="b">
        <f>+B12</f>
        <v>0</v>
      </c>
      <c r="E24" s="18">
        <f t="shared" si="2"/>
        <v>0</v>
      </c>
      <c r="F24" s="19">
        <f t="shared" si="1"/>
        <v>0</v>
      </c>
      <c r="G24" s="9" t="b">
        <f t="shared" si="0"/>
        <v>0</v>
      </c>
    </row>
    <row r="25" spans="1:7" s="9" customFormat="1" ht="27" x14ac:dyDescent="0.25">
      <c r="A25" s="30" t="s">
        <v>38</v>
      </c>
      <c r="B25" s="17">
        <f>IF(B13="da",SUM(B19:B19)*0.25,0)</f>
        <v>0</v>
      </c>
      <c r="C25" s="17">
        <f>IF(B13="da",SUM(C19:C19)*0.25,0)</f>
        <v>0</v>
      </c>
      <c r="D25" s="35" t="b">
        <f>+B12</f>
        <v>0</v>
      </c>
      <c r="E25" s="18">
        <f t="shared" si="2"/>
        <v>0</v>
      </c>
      <c r="F25" s="19">
        <f t="shared" si="1"/>
        <v>0</v>
      </c>
    </row>
    <row r="26" spans="1:7" s="9" customFormat="1" ht="14.25" thickBot="1" x14ac:dyDescent="0.3">
      <c r="A26" s="31" t="s">
        <v>12</v>
      </c>
      <c r="B26" s="20">
        <f>SUM(B19:B25)</f>
        <v>0</v>
      </c>
      <c r="C26" s="21">
        <f>SUM(C19:C25)</f>
        <v>0</v>
      </c>
      <c r="D26" s="40" t="b">
        <f>+B12</f>
        <v>0</v>
      </c>
      <c r="E26" s="22">
        <f t="shared" si="2"/>
        <v>0</v>
      </c>
      <c r="F26" s="23">
        <f t="shared" si="1"/>
        <v>0</v>
      </c>
    </row>
    <row r="27" spans="1:7" ht="18" thickTop="1" thickBot="1" x14ac:dyDescent="0.35">
      <c r="C27" s="9"/>
      <c r="F27" s="24"/>
    </row>
    <row r="28" spans="1:7" ht="18" thickTop="1" thickBot="1" x14ac:dyDescent="0.35">
      <c r="B28" s="56" t="s">
        <v>13</v>
      </c>
      <c r="C28" s="57"/>
      <c r="D28" s="57"/>
      <c r="E28" s="57"/>
      <c r="F28" s="58"/>
    </row>
    <row r="29" spans="1:7" ht="27.75" thickTop="1" x14ac:dyDescent="0.3">
      <c r="A29" s="10" t="s">
        <v>6</v>
      </c>
      <c r="B29" s="11" t="s">
        <v>39</v>
      </c>
      <c r="C29" s="12" t="s">
        <v>9</v>
      </c>
      <c r="D29" s="12" t="s">
        <v>8</v>
      </c>
      <c r="E29" s="13" t="s">
        <v>10</v>
      </c>
      <c r="F29" s="14" t="s">
        <v>11</v>
      </c>
    </row>
    <row r="30" spans="1:7" x14ac:dyDescent="0.3">
      <c r="A30" s="29" t="s">
        <v>32</v>
      </c>
      <c r="B30" s="38"/>
      <c r="C30" s="39"/>
      <c r="D30" s="35" t="b">
        <f>+B12</f>
        <v>0</v>
      </c>
      <c r="E30" s="18">
        <f>ROUNDDOWN((C30*D30/100),2)</f>
        <v>0</v>
      </c>
      <c r="F30" s="19">
        <f>+B30-E30</f>
        <v>0</v>
      </c>
      <c r="G30" s="9" t="b">
        <f t="shared" ref="G30:G35" si="3">IF(C30&gt;B30,"NAPAKA: predivedena vrednost upravičenih stroškov je večja od predvidene vrednosti celotnih stroškov")</f>
        <v>0</v>
      </c>
    </row>
    <row r="31" spans="1:7" x14ac:dyDescent="0.3">
      <c r="A31" s="29" t="s">
        <v>33</v>
      </c>
      <c r="B31" s="38"/>
      <c r="C31" s="39"/>
      <c r="D31" s="35" t="b">
        <f>+B12</f>
        <v>0</v>
      </c>
      <c r="E31" s="18">
        <f>ROUNDDOWN((C31*D31/100),2)</f>
        <v>0</v>
      </c>
      <c r="F31" s="19">
        <f t="shared" ref="F31:F37" si="4">+B31-E31</f>
        <v>0</v>
      </c>
      <c r="G31" s="9" t="b">
        <f t="shared" si="3"/>
        <v>0</v>
      </c>
    </row>
    <row r="32" spans="1:7" x14ac:dyDescent="0.3">
      <c r="A32" s="29" t="s">
        <v>34</v>
      </c>
      <c r="B32" s="38"/>
      <c r="C32" s="39"/>
      <c r="D32" s="35" t="b">
        <f>+B12</f>
        <v>0</v>
      </c>
      <c r="E32" s="18">
        <f t="shared" ref="E32:E37" si="5">ROUNDDOWN((C32*D32/100),2)</f>
        <v>0</v>
      </c>
      <c r="F32" s="19">
        <f t="shared" si="4"/>
        <v>0</v>
      </c>
      <c r="G32" s="9" t="b">
        <f t="shared" si="3"/>
        <v>0</v>
      </c>
    </row>
    <row r="33" spans="1:7" x14ac:dyDescent="0.3">
      <c r="A33" s="30" t="s">
        <v>35</v>
      </c>
      <c r="B33" s="38"/>
      <c r="C33" s="39"/>
      <c r="D33" s="35" t="b">
        <f>+B12</f>
        <v>0</v>
      </c>
      <c r="E33" s="18">
        <f t="shared" si="5"/>
        <v>0</v>
      </c>
      <c r="F33" s="19">
        <f t="shared" si="4"/>
        <v>0</v>
      </c>
      <c r="G33" s="9" t="b">
        <f t="shared" si="3"/>
        <v>0</v>
      </c>
    </row>
    <row r="34" spans="1:7" x14ac:dyDescent="0.3">
      <c r="A34" s="30" t="s">
        <v>36</v>
      </c>
      <c r="B34" s="38"/>
      <c r="C34" s="39"/>
      <c r="D34" s="35" t="b">
        <f>+B12</f>
        <v>0</v>
      </c>
      <c r="E34" s="18">
        <f t="shared" si="5"/>
        <v>0</v>
      </c>
      <c r="F34" s="19">
        <f t="shared" si="4"/>
        <v>0</v>
      </c>
      <c r="G34" s="9" t="b">
        <f t="shared" si="3"/>
        <v>0</v>
      </c>
    </row>
    <row r="35" spans="1:7" x14ac:dyDescent="0.3">
      <c r="A35" s="30" t="s">
        <v>37</v>
      </c>
      <c r="B35" s="38"/>
      <c r="C35" s="39"/>
      <c r="D35" s="35" t="b">
        <f>+B12</f>
        <v>0</v>
      </c>
      <c r="E35" s="18">
        <f t="shared" si="5"/>
        <v>0</v>
      </c>
      <c r="F35" s="19">
        <f t="shared" si="4"/>
        <v>0</v>
      </c>
      <c r="G35" s="9" t="b">
        <f t="shared" si="3"/>
        <v>0</v>
      </c>
    </row>
    <row r="36" spans="1:7" ht="27" x14ac:dyDescent="0.3">
      <c r="A36" s="30" t="s">
        <v>38</v>
      </c>
      <c r="B36" s="17">
        <f>IF(B13="da",SUM(B30:B30)*0.25,0)</f>
        <v>0</v>
      </c>
      <c r="C36" s="17">
        <f>IF(B13="da",SUM(C30:C30)*0.25,0)</f>
        <v>0</v>
      </c>
      <c r="D36" s="35" t="b">
        <f>+B12</f>
        <v>0</v>
      </c>
      <c r="E36" s="18">
        <f t="shared" si="5"/>
        <v>0</v>
      </c>
      <c r="F36" s="19">
        <f t="shared" si="4"/>
        <v>0</v>
      </c>
    </row>
    <row r="37" spans="1:7" ht="17.25" thickBot="1" x14ac:dyDescent="0.35">
      <c r="A37" s="31" t="s">
        <v>12</v>
      </c>
      <c r="B37" s="20">
        <f>SUM(B30:B36)</f>
        <v>0</v>
      </c>
      <c r="C37" s="21">
        <f>SUM(C30:C36)</f>
        <v>0</v>
      </c>
      <c r="D37" s="40" t="b">
        <f>+B12</f>
        <v>0</v>
      </c>
      <c r="E37" s="22">
        <f t="shared" si="5"/>
        <v>0</v>
      </c>
      <c r="F37" s="23">
        <f t="shared" si="4"/>
        <v>0</v>
      </c>
    </row>
    <row r="38" spans="1:7" ht="18" thickTop="1" thickBot="1" x14ac:dyDescent="0.35">
      <c r="C38" s="9"/>
    </row>
    <row r="39" spans="1:7" ht="18" thickTop="1" thickBot="1" x14ac:dyDescent="0.35">
      <c r="B39" s="56" t="s">
        <v>27</v>
      </c>
      <c r="C39" s="57"/>
      <c r="D39" s="57"/>
      <c r="E39" s="57"/>
      <c r="F39" s="58"/>
    </row>
    <row r="40" spans="1:7" ht="27.75" thickTop="1" x14ac:dyDescent="0.3">
      <c r="A40" s="10" t="s">
        <v>6</v>
      </c>
      <c r="B40" s="11" t="s">
        <v>39</v>
      </c>
      <c r="C40" s="12" t="s">
        <v>9</v>
      </c>
      <c r="D40" s="12" t="s">
        <v>8</v>
      </c>
      <c r="E40" s="13" t="s">
        <v>10</v>
      </c>
      <c r="F40" s="14" t="s">
        <v>11</v>
      </c>
    </row>
    <row r="41" spans="1:7" x14ac:dyDescent="0.3">
      <c r="A41" s="29" t="s">
        <v>32</v>
      </c>
      <c r="B41" s="38"/>
      <c r="C41" s="39"/>
      <c r="D41" s="35" t="b">
        <f>+B12</f>
        <v>0</v>
      </c>
      <c r="E41" s="18">
        <f>ROUNDDOWN((C41*D41/100),2)</f>
        <v>0</v>
      </c>
      <c r="F41" s="19">
        <f>+B41-E41</f>
        <v>0</v>
      </c>
      <c r="G41" s="9" t="b">
        <f t="shared" ref="G41:G46" si="6">IF(C41&gt;B41,"NAPAKA: predivedena vrednost upravičenih stroškov je večja od predvidene vrednosti celotnih stroškov")</f>
        <v>0</v>
      </c>
    </row>
    <row r="42" spans="1:7" x14ac:dyDescent="0.3">
      <c r="A42" s="29" t="s">
        <v>33</v>
      </c>
      <c r="B42" s="38"/>
      <c r="C42" s="39"/>
      <c r="D42" s="35" t="b">
        <f>+B12</f>
        <v>0</v>
      </c>
      <c r="E42" s="18">
        <f>ROUNDDOWN((C42*D42/100),2)</f>
        <v>0</v>
      </c>
      <c r="F42" s="19">
        <f t="shared" ref="F42:F48" si="7">+B42-E42</f>
        <v>0</v>
      </c>
      <c r="G42" s="9" t="b">
        <f t="shared" si="6"/>
        <v>0</v>
      </c>
    </row>
    <row r="43" spans="1:7" x14ac:dyDescent="0.3">
      <c r="A43" s="29" t="s">
        <v>34</v>
      </c>
      <c r="B43" s="38"/>
      <c r="C43" s="39"/>
      <c r="D43" s="35" t="b">
        <f>+B12</f>
        <v>0</v>
      </c>
      <c r="E43" s="18">
        <f t="shared" ref="E43:E48" si="8">ROUNDDOWN((C43*D43/100),2)</f>
        <v>0</v>
      </c>
      <c r="F43" s="19">
        <f t="shared" si="7"/>
        <v>0</v>
      </c>
      <c r="G43" s="9" t="b">
        <f t="shared" si="6"/>
        <v>0</v>
      </c>
    </row>
    <row r="44" spans="1:7" x14ac:dyDescent="0.3">
      <c r="A44" s="30" t="s">
        <v>35</v>
      </c>
      <c r="B44" s="38"/>
      <c r="C44" s="39"/>
      <c r="D44" s="35" t="b">
        <f>+B12</f>
        <v>0</v>
      </c>
      <c r="E44" s="18">
        <f t="shared" si="8"/>
        <v>0</v>
      </c>
      <c r="F44" s="19">
        <f t="shared" si="7"/>
        <v>0</v>
      </c>
      <c r="G44" s="9" t="b">
        <f t="shared" si="6"/>
        <v>0</v>
      </c>
    </row>
    <row r="45" spans="1:7" x14ac:dyDescent="0.3">
      <c r="A45" s="30" t="s">
        <v>36</v>
      </c>
      <c r="B45" s="38"/>
      <c r="C45" s="39"/>
      <c r="D45" s="35" t="b">
        <f>+B12</f>
        <v>0</v>
      </c>
      <c r="E45" s="18">
        <f t="shared" si="8"/>
        <v>0</v>
      </c>
      <c r="F45" s="19">
        <f t="shared" si="7"/>
        <v>0</v>
      </c>
      <c r="G45" s="9" t="b">
        <f t="shared" si="6"/>
        <v>0</v>
      </c>
    </row>
    <row r="46" spans="1:7" x14ac:dyDescent="0.3">
      <c r="A46" s="30" t="s">
        <v>37</v>
      </c>
      <c r="B46" s="38"/>
      <c r="C46" s="39"/>
      <c r="D46" s="35" t="b">
        <f>+B12</f>
        <v>0</v>
      </c>
      <c r="E46" s="18">
        <f t="shared" si="8"/>
        <v>0</v>
      </c>
      <c r="F46" s="19">
        <f t="shared" si="7"/>
        <v>0</v>
      </c>
      <c r="G46" s="9" t="b">
        <f t="shared" si="6"/>
        <v>0</v>
      </c>
    </row>
    <row r="47" spans="1:7" ht="27" x14ac:dyDescent="0.3">
      <c r="A47" s="30" t="s">
        <v>38</v>
      </c>
      <c r="B47" s="17">
        <f>IF(B13="da",SUM(B41:B41)*0.25,0)</f>
        <v>0</v>
      </c>
      <c r="C47" s="17">
        <f>IF(B13="da",SUM(C41:C41)*0.25,0)</f>
        <v>0</v>
      </c>
      <c r="D47" s="35" t="b">
        <f>+B12</f>
        <v>0</v>
      </c>
      <c r="E47" s="18">
        <f t="shared" si="8"/>
        <v>0</v>
      </c>
      <c r="F47" s="19">
        <f t="shared" si="7"/>
        <v>0</v>
      </c>
    </row>
    <row r="48" spans="1:7" ht="17.25" thickBot="1" x14ac:dyDescent="0.35">
      <c r="A48" s="31" t="s">
        <v>12</v>
      </c>
      <c r="B48" s="20">
        <f>SUM(B41:B47)</f>
        <v>0</v>
      </c>
      <c r="C48" s="21">
        <f>SUM(C41:C47)</f>
        <v>0</v>
      </c>
      <c r="D48" s="40" t="b">
        <f>+B12</f>
        <v>0</v>
      </c>
      <c r="E48" s="22">
        <f t="shared" si="8"/>
        <v>0</v>
      </c>
      <c r="F48" s="23">
        <f t="shared" si="7"/>
        <v>0</v>
      </c>
    </row>
    <row r="49" spans="1:7" ht="18" thickTop="1" thickBot="1" x14ac:dyDescent="0.35">
      <c r="C49" s="9"/>
    </row>
    <row r="50" spans="1:7" ht="18" thickTop="1" thickBot="1" x14ac:dyDescent="0.35">
      <c r="B50" s="56" t="s">
        <v>28</v>
      </c>
      <c r="C50" s="57"/>
      <c r="D50" s="57"/>
      <c r="E50" s="57"/>
      <c r="F50" s="58"/>
    </row>
    <row r="51" spans="1:7" ht="27.75" thickTop="1" x14ac:dyDescent="0.3">
      <c r="A51" s="10" t="s">
        <v>6</v>
      </c>
      <c r="B51" s="11" t="s">
        <v>39</v>
      </c>
      <c r="C51" s="12" t="s">
        <v>9</v>
      </c>
      <c r="D51" s="12" t="s">
        <v>8</v>
      </c>
      <c r="E51" s="13" t="s">
        <v>10</v>
      </c>
      <c r="F51" s="14" t="s">
        <v>11</v>
      </c>
    </row>
    <row r="52" spans="1:7" x14ac:dyDescent="0.3">
      <c r="A52" s="29" t="s">
        <v>32</v>
      </c>
      <c r="B52" s="38"/>
      <c r="C52" s="39"/>
      <c r="D52" s="35" t="b">
        <f>+B12</f>
        <v>0</v>
      </c>
      <c r="E52" s="18">
        <f>ROUNDDOWN((C52*D52/100),2)</f>
        <v>0</v>
      </c>
      <c r="F52" s="19">
        <f>+B52-E52</f>
        <v>0</v>
      </c>
      <c r="G52" s="9" t="b">
        <f t="shared" ref="G52:G57" si="9">IF(C52&gt;B52,"NAPAKA: predivedena vrednost upravičenih stroškov je večja od predvidene vrednosti celotnih stroškov")</f>
        <v>0</v>
      </c>
    </row>
    <row r="53" spans="1:7" x14ac:dyDescent="0.3">
      <c r="A53" s="29" t="s">
        <v>33</v>
      </c>
      <c r="B53" s="38"/>
      <c r="C53" s="39"/>
      <c r="D53" s="35" t="b">
        <f>+B12</f>
        <v>0</v>
      </c>
      <c r="E53" s="18">
        <f>ROUNDDOWN((C53*D53/100),2)</f>
        <v>0</v>
      </c>
      <c r="F53" s="19">
        <f t="shared" ref="F53:F59" si="10">+B53-E53</f>
        <v>0</v>
      </c>
      <c r="G53" s="9" t="b">
        <f t="shared" si="9"/>
        <v>0</v>
      </c>
    </row>
    <row r="54" spans="1:7" x14ac:dyDescent="0.3">
      <c r="A54" s="29" t="s">
        <v>34</v>
      </c>
      <c r="B54" s="38"/>
      <c r="C54" s="39"/>
      <c r="D54" s="35" t="b">
        <f>+B12</f>
        <v>0</v>
      </c>
      <c r="E54" s="18">
        <f t="shared" ref="E54:E59" si="11">ROUNDDOWN((C54*D54/100),2)</f>
        <v>0</v>
      </c>
      <c r="F54" s="19">
        <f t="shared" si="10"/>
        <v>0</v>
      </c>
      <c r="G54" s="9" t="b">
        <f t="shared" si="9"/>
        <v>0</v>
      </c>
    </row>
    <row r="55" spans="1:7" x14ac:dyDescent="0.3">
      <c r="A55" s="30" t="s">
        <v>35</v>
      </c>
      <c r="B55" s="38"/>
      <c r="C55" s="39"/>
      <c r="D55" s="35" t="b">
        <f>+B12</f>
        <v>0</v>
      </c>
      <c r="E55" s="18">
        <f t="shared" si="11"/>
        <v>0</v>
      </c>
      <c r="F55" s="19">
        <f t="shared" si="10"/>
        <v>0</v>
      </c>
      <c r="G55" s="9" t="b">
        <f t="shared" si="9"/>
        <v>0</v>
      </c>
    </row>
    <row r="56" spans="1:7" x14ac:dyDescent="0.3">
      <c r="A56" s="30" t="s">
        <v>36</v>
      </c>
      <c r="B56" s="38"/>
      <c r="C56" s="39"/>
      <c r="D56" s="35" t="b">
        <f>+B12</f>
        <v>0</v>
      </c>
      <c r="E56" s="18">
        <f t="shared" si="11"/>
        <v>0</v>
      </c>
      <c r="F56" s="19">
        <f t="shared" si="10"/>
        <v>0</v>
      </c>
      <c r="G56" s="9" t="b">
        <f t="shared" si="9"/>
        <v>0</v>
      </c>
    </row>
    <row r="57" spans="1:7" x14ac:dyDescent="0.3">
      <c r="A57" s="30" t="s">
        <v>37</v>
      </c>
      <c r="B57" s="38"/>
      <c r="C57" s="39"/>
      <c r="D57" s="35" t="b">
        <f>+B12</f>
        <v>0</v>
      </c>
      <c r="E57" s="18">
        <f t="shared" si="11"/>
        <v>0</v>
      </c>
      <c r="F57" s="19">
        <f t="shared" si="10"/>
        <v>0</v>
      </c>
      <c r="G57" s="9" t="b">
        <f t="shared" si="9"/>
        <v>0</v>
      </c>
    </row>
    <row r="58" spans="1:7" ht="27" x14ac:dyDescent="0.3">
      <c r="A58" s="30" t="s">
        <v>38</v>
      </c>
      <c r="B58" s="17">
        <f>IF(B13="da",SUM(B52:B52)*0.25,0)</f>
        <v>0</v>
      </c>
      <c r="C58" s="17">
        <f>IF(B13="da",SUM(C52:C52)*0.25,0)</f>
        <v>0</v>
      </c>
      <c r="D58" s="35" t="b">
        <f>+B12</f>
        <v>0</v>
      </c>
      <c r="E58" s="18">
        <f t="shared" si="11"/>
        <v>0</v>
      </c>
      <c r="F58" s="19">
        <f t="shared" si="10"/>
        <v>0</v>
      </c>
    </row>
    <row r="59" spans="1:7" ht="17.25" thickBot="1" x14ac:dyDescent="0.35">
      <c r="A59" s="31" t="s">
        <v>12</v>
      </c>
      <c r="B59" s="20">
        <f>SUM(B52:B58)</f>
        <v>0</v>
      </c>
      <c r="C59" s="21">
        <f>SUM(C52:C58)</f>
        <v>0</v>
      </c>
      <c r="D59" s="40" t="b">
        <f>+B12</f>
        <v>0</v>
      </c>
      <c r="E59" s="22">
        <f t="shared" si="11"/>
        <v>0</v>
      </c>
      <c r="F59" s="23">
        <f t="shared" si="10"/>
        <v>0</v>
      </c>
    </row>
    <row r="60" spans="1:7" ht="18" thickTop="1" thickBot="1" x14ac:dyDescent="0.35">
      <c r="C60" s="9"/>
    </row>
    <row r="61" spans="1:7" ht="18" thickTop="1" thickBot="1" x14ac:dyDescent="0.35">
      <c r="B61" s="56" t="s">
        <v>12</v>
      </c>
      <c r="C61" s="57"/>
      <c r="D61" s="57"/>
      <c r="E61" s="58"/>
    </row>
    <row r="62" spans="1:7" ht="41.25" thickTop="1" x14ac:dyDescent="0.3">
      <c r="A62" s="10" t="s">
        <v>6</v>
      </c>
      <c r="B62" s="11" t="s">
        <v>39</v>
      </c>
      <c r="C62" s="12" t="s">
        <v>9</v>
      </c>
      <c r="D62" s="13" t="s">
        <v>10</v>
      </c>
      <c r="E62" s="14" t="s">
        <v>11</v>
      </c>
    </row>
    <row r="63" spans="1:7" x14ac:dyDescent="0.3">
      <c r="A63" s="29" t="s">
        <v>32</v>
      </c>
      <c r="B63" s="16">
        <f t="shared" ref="B63:C65" si="12">+B19+B30+B41+B52</f>
        <v>0</v>
      </c>
      <c r="C63" s="17">
        <f t="shared" si="12"/>
        <v>0</v>
      </c>
      <c r="D63" s="18">
        <f t="shared" ref="D63:E65" si="13">+E19+E30+E41+E52</f>
        <v>0</v>
      </c>
      <c r="E63" s="19">
        <f t="shared" si="13"/>
        <v>0</v>
      </c>
    </row>
    <row r="64" spans="1:7" x14ac:dyDescent="0.3">
      <c r="A64" s="29" t="s">
        <v>33</v>
      </c>
      <c r="B64" s="16">
        <f t="shared" si="12"/>
        <v>0</v>
      </c>
      <c r="C64" s="17">
        <f t="shared" si="12"/>
        <v>0</v>
      </c>
      <c r="D64" s="18">
        <f t="shared" si="13"/>
        <v>0</v>
      </c>
      <c r="E64" s="19">
        <f t="shared" si="13"/>
        <v>0</v>
      </c>
    </row>
    <row r="65" spans="1:6" x14ac:dyDescent="0.3">
      <c r="A65" s="29" t="s">
        <v>34</v>
      </c>
      <c r="B65" s="16">
        <f t="shared" si="12"/>
        <v>0</v>
      </c>
      <c r="C65" s="17">
        <f t="shared" si="12"/>
        <v>0</v>
      </c>
      <c r="D65" s="18">
        <f t="shared" si="13"/>
        <v>0</v>
      </c>
      <c r="E65" s="19">
        <f t="shared" si="13"/>
        <v>0</v>
      </c>
    </row>
    <row r="66" spans="1:6" x14ac:dyDescent="0.3">
      <c r="A66" s="30" t="s">
        <v>35</v>
      </c>
      <c r="B66" s="16">
        <f t="shared" ref="B66:C67" si="14">+B22+B33+B44+B55</f>
        <v>0</v>
      </c>
      <c r="C66" s="17">
        <f t="shared" si="14"/>
        <v>0</v>
      </c>
      <c r="D66" s="18">
        <f t="shared" ref="D66:E67" si="15">+E22+E33+E44+E55</f>
        <v>0</v>
      </c>
      <c r="E66" s="19">
        <f t="shared" si="15"/>
        <v>0</v>
      </c>
    </row>
    <row r="67" spans="1:6" x14ac:dyDescent="0.3">
      <c r="A67" s="30" t="s">
        <v>36</v>
      </c>
      <c r="B67" s="16">
        <f t="shared" si="14"/>
        <v>0</v>
      </c>
      <c r="C67" s="17">
        <f t="shared" si="14"/>
        <v>0</v>
      </c>
      <c r="D67" s="18">
        <f t="shared" si="15"/>
        <v>0</v>
      </c>
      <c r="E67" s="19">
        <f t="shared" si="15"/>
        <v>0</v>
      </c>
    </row>
    <row r="68" spans="1:6" x14ac:dyDescent="0.3">
      <c r="A68" s="30" t="s">
        <v>37</v>
      </c>
      <c r="B68" s="16">
        <f>+B24+B35+B46+B57</f>
        <v>0</v>
      </c>
      <c r="C68" s="17">
        <f>+C24+C35+C46+C57</f>
        <v>0</v>
      </c>
      <c r="D68" s="18">
        <f t="shared" ref="D68:E70" si="16">+E24+E35+E46+E57</f>
        <v>0</v>
      </c>
      <c r="E68" s="19">
        <f t="shared" si="16"/>
        <v>0</v>
      </c>
    </row>
    <row r="69" spans="1:6" ht="27" x14ac:dyDescent="0.3">
      <c r="A69" s="30" t="s">
        <v>38</v>
      </c>
      <c r="B69" s="16">
        <f>+B25+B36+B47+B58</f>
        <v>0</v>
      </c>
      <c r="C69" s="17">
        <f>+C25+C36+C47+C58</f>
        <v>0</v>
      </c>
      <c r="D69" s="18">
        <f t="shared" si="16"/>
        <v>0</v>
      </c>
      <c r="E69" s="19">
        <f t="shared" si="16"/>
        <v>0</v>
      </c>
    </row>
    <row r="70" spans="1:6" ht="17.25" thickBot="1" x14ac:dyDescent="0.35">
      <c r="A70" s="31" t="s">
        <v>12</v>
      </c>
      <c r="B70" s="20">
        <f>SUM(B63:B69)</f>
        <v>0</v>
      </c>
      <c r="C70" s="21">
        <f>SUM(C63:C69)</f>
        <v>0</v>
      </c>
      <c r="D70" s="22">
        <f t="shared" si="16"/>
        <v>0</v>
      </c>
      <c r="E70" s="23">
        <f t="shared" si="16"/>
        <v>0</v>
      </c>
    </row>
    <row r="71" spans="1:6" ht="17.25" thickTop="1" x14ac:dyDescent="0.3">
      <c r="C71" s="9">
        <f>IF('Obr. 3B konzorcij SKUPAJ'!C65*B15=C70,,"Napaka: znesek ni v skladu z deleži med konzorcijskimi partnerji (ta zapis ne sme biti viden, ko bodo vneseni vsi podatki konzorcijskih partnerjev)")</f>
        <v>0</v>
      </c>
      <c r="D71" s="9"/>
    </row>
    <row r="73" spans="1:6" ht="26.25" customHeight="1" x14ac:dyDescent="0.3">
      <c r="A73" s="25" t="s">
        <v>22</v>
      </c>
      <c r="C73" s="25" t="s">
        <v>20</v>
      </c>
      <c r="E73" s="46" t="s">
        <v>23</v>
      </c>
      <c r="F73" s="47"/>
    </row>
    <row r="74" spans="1:6" x14ac:dyDescent="0.3">
      <c r="A74" s="26"/>
      <c r="C74" s="59"/>
      <c r="E74" s="48"/>
      <c r="F74" s="49"/>
    </row>
    <row r="75" spans="1:6" x14ac:dyDescent="0.3">
      <c r="C75" s="60"/>
      <c r="E75" s="50" t="s">
        <v>21</v>
      </c>
      <c r="F75" s="51"/>
    </row>
    <row r="76" spans="1:6" x14ac:dyDescent="0.3">
      <c r="C76" s="60"/>
      <c r="E76" s="52"/>
      <c r="F76" s="53"/>
    </row>
    <row r="77" spans="1:6" x14ac:dyDescent="0.3">
      <c r="C77" s="61"/>
      <c r="E77" s="54"/>
      <c r="F77" s="55"/>
    </row>
  </sheetData>
  <sheetProtection algorithmName="SHA-512" hashValue="dLQFP8PbHFfif2/h7xOivtcGNxr2F2yX7ixgnkKPwWnEGOl3oF2BuQ28XR5/HVjEUDa2Z/mU9C9g7/GpnJ+YvQ==" saltValue="vczCzLoiYNiG1w6AgouBFA==" spinCount="100000" sheet="1" objects="1" scenarios="1"/>
  <mergeCells count="12">
    <mergeCell ref="E73:F73"/>
    <mergeCell ref="C74:C77"/>
    <mergeCell ref="E74:F74"/>
    <mergeCell ref="E75:F75"/>
    <mergeCell ref="E76:F77"/>
    <mergeCell ref="B61:E61"/>
    <mergeCell ref="B28:F28"/>
    <mergeCell ref="A7:F7"/>
    <mergeCell ref="B9:F9"/>
    <mergeCell ref="B17:F17"/>
    <mergeCell ref="B39:F39"/>
    <mergeCell ref="B50:F50"/>
  </mergeCells>
  <conditionalFormatting sqref="B12">
    <cfRule type="cellIs" dxfId="135" priority="43" operator="equal">
      <formula>FALSE</formula>
    </cfRule>
  </conditionalFormatting>
  <conditionalFormatting sqref="D19:D26">
    <cfRule type="cellIs" dxfId="134" priority="42" operator="equal">
      <formula>FALSE</formula>
    </cfRule>
  </conditionalFormatting>
  <conditionalFormatting sqref="D30:D37">
    <cfRule type="cellIs" dxfId="133" priority="41" operator="equal">
      <formula>FALSE</formula>
    </cfRule>
  </conditionalFormatting>
  <conditionalFormatting sqref="D41:D48 D52:D59">
    <cfRule type="cellIs" dxfId="132" priority="40" operator="equal">
      <formula>FALSE</formula>
    </cfRule>
  </conditionalFormatting>
  <conditionalFormatting sqref="B59:C59 B48:C48 B37:C37 B26:C26 E20:F26 E30:F37 E41:F48 E52:F59 B63:E70">
    <cfRule type="cellIs" dxfId="131" priority="39" operator="equal">
      <formula>0</formula>
    </cfRule>
  </conditionalFormatting>
  <conditionalFormatting sqref="E19:F19">
    <cfRule type="cellIs" dxfId="130" priority="38" operator="equal">
      <formula>0</formula>
    </cfRule>
  </conditionalFormatting>
  <conditionalFormatting sqref="C70">
    <cfRule type="cellIs" dxfId="129" priority="30" operator="greaterThan">
      <formula>#REF!</formula>
    </cfRule>
  </conditionalFormatting>
  <conditionalFormatting sqref="C27">
    <cfRule type="cellIs" dxfId="128" priority="28" operator="equal">
      <formula>"Napaka: v to kolono ne smete vnesti podatkov, saj ste označili, da ne želite pridobiti nepovratna sredstva"</formula>
    </cfRule>
    <cfRule type="cellIs" dxfId="127" priority="29" operator="equal">
      <formula>FALSE</formula>
    </cfRule>
  </conditionalFormatting>
  <conditionalFormatting sqref="C49">
    <cfRule type="cellIs" dxfId="126" priority="26" operator="equal">
      <formula>"Napaka: v to kolono ne smete vnesti podatkov, saj ste označili, da ne želite pridobiti nepovratna sredstva"</formula>
    </cfRule>
    <cfRule type="cellIs" dxfId="125" priority="27" operator="equal">
      <formula>FALSE</formula>
    </cfRule>
  </conditionalFormatting>
  <conditionalFormatting sqref="C60">
    <cfRule type="cellIs" dxfId="124" priority="24" operator="equal">
      <formula>"Napaka: v to kolono ne smete vnesti podatkov, saj ste označili, da ne želite pridobiti nepovratna sredstva"</formula>
    </cfRule>
    <cfRule type="cellIs" dxfId="123" priority="25" operator="equal">
      <formula>FALSE</formula>
    </cfRule>
  </conditionalFormatting>
  <conditionalFormatting sqref="C38">
    <cfRule type="cellIs" dxfId="122" priority="22" operator="equal">
      <formula>"Napaka: v to kolono ne smete vnesti podatkov, saj ste označili, da ne želite pridobiti nepovratna sredstva"</formula>
    </cfRule>
    <cfRule type="cellIs" dxfId="121" priority="23" operator="equal">
      <formula>FALSE</formula>
    </cfRule>
  </conditionalFormatting>
  <conditionalFormatting sqref="D71">
    <cfRule type="cellIs" dxfId="120" priority="20" operator="equal">
      <formula>0</formula>
    </cfRule>
    <cfRule type="cellIs" dxfId="119" priority="21" operator="equal">
      <formula>"Napaka: znesek ni v skladu z deleži med konzorcijskimi partnerji (ta zapis ne sme biti viden, ko bodo vneseni vsi podatki konzorcijskih partnerjev)"</formula>
    </cfRule>
  </conditionalFormatting>
  <conditionalFormatting sqref="C71">
    <cfRule type="cellIs" dxfId="118" priority="18" operator="equal">
      <formula>0</formula>
    </cfRule>
    <cfRule type="cellIs" dxfId="117" priority="19" operator="equal">
      <formula>"Napaka: znesek ni v skladu z deleži med konzorcijskimi partnerji (ta zapis ne sme biti viden, ko bodo vneseni vsi podatki konzorcijskih partnerjev)"</formula>
    </cfRule>
  </conditionalFormatting>
  <conditionalFormatting sqref="G19:G24">
    <cfRule type="cellIs" dxfId="116" priority="16" operator="notEqual">
      <formula>FALSE</formula>
    </cfRule>
    <cfRule type="cellIs" dxfId="115" priority="17" operator="equal">
      <formula>FALSE</formula>
    </cfRule>
  </conditionalFormatting>
  <conditionalFormatting sqref="G30:G35">
    <cfRule type="cellIs" dxfId="114" priority="14" operator="notEqual">
      <formula>FALSE</formula>
    </cfRule>
    <cfRule type="cellIs" dxfId="113" priority="15" operator="equal">
      <formula>FALSE</formula>
    </cfRule>
  </conditionalFormatting>
  <conditionalFormatting sqref="G41:G46">
    <cfRule type="cellIs" dxfId="112" priority="12" operator="notEqual">
      <formula>FALSE</formula>
    </cfRule>
    <cfRule type="cellIs" dxfId="111" priority="13" operator="equal">
      <formula>FALSE</formula>
    </cfRule>
  </conditionalFormatting>
  <conditionalFormatting sqref="G52:G57">
    <cfRule type="cellIs" dxfId="110" priority="10" operator="notEqual">
      <formula>FALSE</formula>
    </cfRule>
    <cfRule type="cellIs" dxfId="109" priority="11" operator="equal">
      <formula>FALSE</formula>
    </cfRule>
  </conditionalFormatting>
  <conditionalFormatting sqref="B25">
    <cfRule type="cellIs" dxfId="108" priority="7" operator="equal">
      <formula>0</formula>
    </cfRule>
  </conditionalFormatting>
  <conditionalFormatting sqref="C25">
    <cfRule type="cellIs" dxfId="107" priority="6" operator="equal">
      <formula>0</formula>
    </cfRule>
  </conditionalFormatting>
  <conditionalFormatting sqref="C36">
    <cfRule type="cellIs" dxfId="106" priority="4" operator="equal">
      <formula>0</formula>
    </cfRule>
  </conditionalFormatting>
  <conditionalFormatting sqref="B36">
    <cfRule type="cellIs" dxfId="105" priority="5" operator="equal">
      <formula>0</formula>
    </cfRule>
  </conditionalFormatting>
  <conditionalFormatting sqref="B47">
    <cfRule type="cellIs" dxfId="104" priority="3" operator="equal">
      <formula>0</formula>
    </cfRule>
  </conditionalFormatting>
  <conditionalFormatting sqref="C47">
    <cfRule type="cellIs" dxfId="103" priority="2" operator="equal">
      <formula>0</formula>
    </cfRule>
  </conditionalFormatting>
  <conditionalFormatting sqref="B58:C58">
    <cfRule type="cellIs" dxfId="102" priority="1" operator="equal">
      <formula>0</formula>
    </cfRule>
  </conditionalFormatting>
  <dataValidations count="4">
    <dataValidation type="list" allowBlank="1" showInputMessage="1" showErrorMessage="1" prompt="Označite &quot;da&quot;, če želite pridobiti nepovratna sredstva po tem javnem razpisu, v nasprotnem primeru označite &quot;ne&quot;" sqref="B14">
      <formula1>$E$10:$E$12</formula1>
    </dataValidation>
    <dataValidation type="list" allowBlank="1" showInputMessage="1" showErrorMessage="1" prompt="Če se odločite za diseminacijo rezultatov RRI operacije, se izhodiščna intenzivnost pomoč (35 % oz 45%) poveča za 15 odstotnih točk" sqref="B11">
      <formula1>$E$10:$E$12</formula1>
    </dataValidation>
    <dataValidation type="list" allowBlank="1" showInputMessage="1" showErrorMessage="1" prompt="Če se odločite, da boste uveljavljali posredne stroške, se bodo le-ti obračunali avtomatično, in sicer v višini 25 % stroškov plač osebja." sqref="B13">
      <formula1>$E$10:$E$12</formula1>
    </dataValidation>
    <dataValidation type="list" allowBlank="1" showInputMessage="1" showErrorMessage="1" error="Iz spustnega menija izberite ustrezno velikost" prompt="Iz spustnega menija izberite ustrezno velikost podjetja v skladu s Prilogo I Uredbe Komisije (EU) 651/2014" sqref="B10">
      <formula1>$D$10:$D$14</formula1>
    </dataValidation>
  </dataValidations>
  <pageMargins left="0.70866141732283472" right="0.70866141732283472" top="0.55118110236220474" bottom="0.15748031496062992" header="0.31496062992125984" footer="0.31496062992125984"/>
  <pageSetup paperSize="8" scale="83" orientation="portrait" horizontalDpi="300" verticalDpi="300" r:id="rId1"/>
  <headerFooter>
    <oddHeader>&amp;L&amp;G&amp;C&amp;G&amp;R&amp;G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12</vt:i4>
      </vt:variant>
    </vt:vector>
  </HeadingPairs>
  <TitlesOfParts>
    <vt:vector size="12" baseType="lpstr">
      <vt:lpstr>Obr. 3B konzorcij SKUPAJ</vt:lpstr>
      <vt:lpstr>Obr. 3B vodilni partner</vt:lpstr>
      <vt:lpstr>Obr. 3B partner 1</vt:lpstr>
      <vt:lpstr>Obr. 3B partner 2</vt:lpstr>
      <vt:lpstr>Obr. 3B partner 3</vt:lpstr>
      <vt:lpstr>Obr. 3B partner 4</vt:lpstr>
      <vt:lpstr>Obr. 3B partner 5</vt:lpstr>
      <vt:lpstr>Obr. 3B partner 6</vt:lpstr>
      <vt:lpstr>Obr. 3B partner 7</vt:lpstr>
      <vt:lpstr>Obr. 3B partner 8</vt:lpstr>
      <vt:lpstr>Obr. 3B partner 9</vt:lpstr>
      <vt:lpstr>Obr. 3B partner 10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Vlasta</dc:creator>
  <cp:lastModifiedBy>Vlasta Selšek</cp:lastModifiedBy>
  <cp:lastPrinted>2019-07-24T05:12:18Z</cp:lastPrinted>
  <dcterms:created xsi:type="dcterms:W3CDTF">2017-04-30T10:09:05Z</dcterms:created>
  <dcterms:modified xsi:type="dcterms:W3CDTF">2019-07-24T06:58:27Z</dcterms:modified>
</cp:coreProperties>
</file>