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ZPISI 2016-2023\6.a dopolnjevanje SME instrumenta - Faza2\Potrjen JR\"/>
    </mc:Choice>
  </mc:AlternateContent>
  <bookViews>
    <workbookView xWindow="0" yWindow="0" windowWidth="28800" windowHeight="12330"/>
  </bookViews>
  <sheets>
    <sheet name="Obr. 3A samostojni prijavitelj" sheetId="1" r:id="rId1"/>
  </sheets>
  <definedNames>
    <definedName name="Diseminacija">#REF!</definedName>
    <definedName name="Velikost">#REF!</definedName>
  </definedNames>
  <calcPr calcId="162913"/>
</workbook>
</file>

<file path=xl/calcChain.xml><?xml version="1.0" encoding="utf-8"?>
<calcChain xmlns="http://schemas.openxmlformats.org/spreadsheetml/2006/main">
  <c r="C56" i="1" l="1"/>
  <c r="B56" i="1"/>
  <c r="C45" i="1"/>
  <c r="B45" i="1"/>
  <c r="C34" i="1"/>
  <c r="B34" i="1"/>
  <c r="C23" i="1"/>
  <c r="B23" i="1"/>
  <c r="C61" i="1" l="1"/>
  <c r="C62" i="1"/>
  <c r="C63" i="1"/>
  <c r="C64" i="1"/>
  <c r="C65" i="1"/>
  <c r="C66" i="1"/>
  <c r="G55" i="1"/>
  <c r="G54" i="1"/>
  <c r="G53" i="1"/>
  <c r="G52" i="1"/>
  <c r="G51" i="1"/>
  <c r="G50" i="1"/>
  <c r="G44" i="1"/>
  <c r="G43" i="1"/>
  <c r="G42" i="1"/>
  <c r="G41" i="1"/>
  <c r="G40" i="1"/>
  <c r="G39" i="1"/>
  <c r="G33" i="1"/>
  <c r="G32" i="1"/>
  <c r="G31" i="1"/>
  <c r="G30" i="1"/>
  <c r="G29" i="1"/>
  <c r="G28" i="1"/>
  <c r="G22" i="1"/>
  <c r="G21" i="1"/>
  <c r="G20" i="1"/>
  <c r="G19" i="1"/>
  <c r="G18" i="1"/>
  <c r="G17" i="1"/>
  <c r="B65" i="1"/>
  <c r="B64" i="1"/>
  <c r="B57" i="1" l="1"/>
  <c r="B46" i="1"/>
  <c r="C35" i="1"/>
  <c r="B35" i="1"/>
  <c r="B62" i="1"/>
  <c r="B63" i="1"/>
  <c r="B66" i="1"/>
  <c r="B61" i="1"/>
  <c r="B11" i="1"/>
  <c r="D24" i="1" l="1"/>
  <c r="D54" i="1"/>
  <c r="E54" i="1" s="1"/>
  <c r="F54" i="1" s="1"/>
  <c r="D32" i="1"/>
  <c r="E32" i="1" s="1"/>
  <c r="F32" i="1" s="1"/>
  <c r="D53" i="1"/>
  <c r="E53" i="1" s="1"/>
  <c r="F53" i="1" s="1"/>
  <c r="D31" i="1"/>
  <c r="E31" i="1" s="1"/>
  <c r="F31" i="1" s="1"/>
  <c r="D20" i="1"/>
  <c r="E20" i="1" s="1"/>
  <c r="D43" i="1"/>
  <c r="E43" i="1" s="1"/>
  <c r="F43" i="1" s="1"/>
  <c r="D21" i="1"/>
  <c r="E21" i="1" s="1"/>
  <c r="D42" i="1"/>
  <c r="E42" i="1" s="1"/>
  <c r="F42" i="1" s="1"/>
  <c r="B67" i="1"/>
  <c r="B68" i="1" s="1"/>
  <c r="C24" i="1"/>
  <c r="C67" i="1"/>
  <c r="C68" i="1" s="1"/>
  <c r="C69" i="1" s="1"/>
  <c r="B24" i="1"/>
  <c r="D44" i="1"/>
  <c r="E44" i="1" s="1"/>
  <c r="F44" i="1" s="1"/>
  <c r="D40" i="1"/>
  <c r="E40" i="1" s="1"/>
  <c r="F40" i="1" s="1"/>
  <c r="D28" i="1"/>
  <c r="E28" i="1" s="1"/>
  <c r="F28" i="1" s="1"/>
  <c r="D34" i="1"/>
  <c r="E34" i="1" s="1"/>
  <c r="F34" i="1" s="1"/>
  <c r="D52" i="1"/>
  <c r="E52" i="1" s="1"/>
  <c r="F52" i="1" s="1"/>
  <c r="D29" i="1"/>
  <c r="E29" i="1" s="1"/>
  <c r="F29" i="1" s="1"/>
  <c r="D35" i="1"/>
  <c r="E35" i="1" s="1"/>
  <c r="F35" i="1" s="1"/>
  <c r="D39" i="1"/>
  <c r="E39" i="1" s="1"/>
  <c r="F39" i="1" s="1"/>
  <c r="D45" i="1"/>
  <c r="E45" i="1" s="1"/>
  <c r="F45" i="1" s="1"/>
  <c r="D55" i="1"/>
  <c r="E55" i="1" s="1"/>
  <c r="F55" i="1" s="1"/>
  <c r="D30" i="1"/>
  <c r="E30" i="1" s="1"/>
  <c r="F30" i="1" s="1"/>
  <c r="D46" i="1"/>
  <c r="D50" i="1"/>
  <c r="E50" i="1" s="1"/>
  <c r="F50" i="1" s="1"/>
  <c r="D56" i="1"/>
  <c r="E56" i="1" s="1"/>
  <c r="F56" i="1" s="1"/>
  <c r="D33" i="1"/>
  <c r="E33" i="1" s="1"/>
  <c r="F33" i="1" s="1"/>
  <c r="D41" i="1"/>
  <c r="E41" i="1" s="1"/>
  <c r="F41" i="1" s="1"/>
  <c r="D51" i="1"/>
  <c r="E51" i="1" s="1"/>
  <c r="F51" i="1" s="1"/>
  <c r="D57" i="1"/>
  <c r="C57" i="1"/>
  <c r="C46" i="1"/>
  <c r="D17" i="1"/>
  <c r="E17" i="1" s="1"/>
  <c r="D23" i="1"/>
  <c r="E23" i="1" s="1"/>
  <c r="D19" i="1"/>
  <c r="E19" i="1" s="1"/>
  <c r="D22" i="1"/>
  <c r="E22" i="1" s="1"/>
  <c r="D18" i="1"/>
  <c r="E18" i="1" s="1"/>
  <c r="E24" i="1" l="1"/>
  <c r="F24" i="1" s="1"/>
  <c r="F21" i="1"/>
  <c r="E65" i="1" s="1"/>
  <c r="D65" i="1"/>
  <c r="F20" i="1"/>
  <c r="E64" i="1" s="1"/>
  <c r="D64" i="1"/>
  <c r="E46" i="1"/>
  <c r="F46" i="1" s="1"/>
  <c r="E57" i="1"/>
  <c r="F57" i="1" s="1"/>
  <c r="F22" i="1"/>
  <c r="E66" i="1" s="1"/>
  <c r="D66" i="1"/>
  <c r="F19" i="1"/>
  <c r="E63" i="1" s="1"/>
  <c r="D63" i="1"/>
  <c r="F18" i="1"/>
  <c r="E62" i="1" s="1"/>
  <c r="D62" i="1"/>
  <c r="F17" i="1"/>
  <c r="E61" i="1" s="1"/>
  <c r="D61" i="1"/>
  <c r="F23" i="1"/>
  <c r="E67" i="1" s="1"/>
  <c r="D67" i="1"/>
  <c r="E68" i="1" l="1"/>
  <c r="D68" i="1"/>
</calcChain>
</file>

<file path=xl/sharedStrings.xml><?xml version="1.0" encoding="utf-8"?>
<sst xmlns="http://schemas.openxmlformats.org/spreadsheetml/2006/main" count="98" uniqueCount="37">
  <si>
    <t>veliko</t>
  </si>
  <si>
    <t>da</t>
  </si>
  <si>
    <t>malo</t>
  </si>
  <si>
    <t>srednje</t>
  </si>
  <si>
    <t>mikro</t>
  </si>
  <si>
    <t>ne</t>
  </si>
  <si>
    <t>Vrsta upravičenih stroškov</t>
  </si>
  <si>
    <t>Leto 2018</t>
  </si>
  <si>
    <t>Intenzivnost pomoči (%)</t>
  </si>
  <si>
    <t>Predvidena vrednost upravičenih stroškov (v €)</t>
  </si>
  <si>
    <t>Predvidena vrednost  zaprošenih sredstev (v €)</t>
  </si>
  <si>
    <t>Predvidena vrednost lastnih virov (v €)</t>
  </si>
  <si>
    <t>SKUPAJ</t>
  </si>
  <si>
    <t>Leto 2019</t>
  </si>
  <si>
    <t>Velikost podjetja</t>
  </si>
  <si>
    <t>Naziv podjetja</t>
  </si>
  <si>
    <t>Klikni celico in izberi</t>
  </si>
  <si>
    <t>Uveljavljam posredne stroške</t>
  </si>
  <si>
    <t>SME 2/17</t>
  </si>
  <si>
    <t>Vrednost upravičenih stroškov iz osnovne prijave na Instrument SME</t>
  </si>
  <si>
    <t>Žig</t>
  </si>
  <si>
    <t>Ime in priimek zakonitega zastopnika</t>
  </si>
  <si>
    <t>Podpis</t>
  </si>
  <si>
    <t>Kraj in datum</t>
  </si>
  <si>
    <t>Leto 2020</t>
  </si>
  <si>
    <t>Leto 2021</t>
  </si>
  <si>
    <t>Diseminacija</t>
  </si>
  <si>
    <t>Podatke vpišite ali izberite iz spustnega seznama v rumeno označenih celicah. 
Finančne podatke vnesite le za leta, v katerih predvidevate izstavitev zahtevkov za izplačilo izvajalskemu organu.</t>
  </si>
  <si>
    <t>Obrazec 3A: Finančni načrt RRI operacije samostojnega prijavitelja</t>
  </si>
  <si>
    <t>Stroški plač osebja</t>
  </si>
  <si>
    <t>Stroški amortizacije instrumentov in opreme</t>
  </si>
  <si>
    <t>Stroški amortizacije stavb</t>
  </si>
  <si>
    <t>Stroški znanja in patentov</t>
  </si>
  <si>
    <t>Stroški pogodbenih raziskav in svetovalnih storitev</t>
  </si>
  <si>
    <t>Dodatni režijski stroški in drugi stroški poslovanja, vključno s stroški materiala, zalog in podobnih izdelkov (posredni stroški)</t>
  </si>
  <si>
    <r>
      <t xml:space="preserve">Stroški instrumentov in opreme </t>
    </r>
    <r>
      <rPr>
        <b/>
        <i/>
        <sz val="8"/>
        <color theme="1"/>
        <rFont val="Arial Narrow"/>
        <family val="2"/>
        <charset val="238"/>
      </rPr>
      <t>(nakup, najem, zakup)</t>
    </r>
  </si>
  <si>
    <t>Predvidena vrednost celotnih stroškov (v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</si>
</sst>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0" tint="-0.34998626667073579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00B0F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7"/>
      <color theme="0"/>
      <name val="Arial Narrow"/>
      <family val="2"/>
      <charset val="238"/>
    </font>
    <font>
      <sz val="7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rgb="FF0070C0"/>
      <name val="Arial Narrow"/>
      <family val="2"/>
      <charset val="238"/>
    </font>
    <font>
      <sz val="9"/>
      <color rgb="FF0070C0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i/>
      <sz val="10"/>
      <color theme="9" tint="-0.249977111117893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Protection="1"/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wrapText="1"/>
    </xf>
    <xf numFmtId="0" fontId="5" fillId="2" borderId="1" xfId="0" applyFont="1" applyFill="1" applyBorder="1" applyAlignment="1" applyProtection="1">
      <alignment wrapText="1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5" fillId="2" borderId="11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vertical="center"/>
    </xf>
    <xf numFmtId="4" fontId="6" fillId="3" borderId="7" xfId="0" applyNumberFormat="1" applyFont="1" applyFill="1" applyBorder="1" applyProtection="1">
      <protection locked="0"/>
    </xf>
    <xf numFmtId="4" fontId="6" fillId="3" borderId="1" xfId="0" applyNumberFormat="1" applyFont="1" applyFill="1" applyBorder="1" applyProtection="1">
      <protection locked="0"/>
    </xf>
    <xf numFmtId="4" fontId="12" fillId="2" borderId="1" xfId="0" applyNumberFormat="1" applyFont="1" applyFill="1" applyBorder="1" applyProtection="1"/>
    <xf numFmtId="4" fontId="6" fillId="2" borderId="3" xfId="0" applyNumberFormat="1" applyFont="1" applyFill="1" applyBorder="1" applyProtection="1"/>
    <xf numFmtId="0" fontId="5" fillId="2" borderId="12" xfId="0" applyFont="1" applyFill="1" applyBorder="1" applyAlignment="1" applyProtection="1">
      <alignment vertical="center" wrapText="1"/>
    </xf>
    <xf numFmtId="4" fontId="6" fillId="2" borderId="1" xfId="0" applyNumberFormat="1" applyFont="1" applyFill="1" applyBorder="1" applyProtection="1"/>
    <xf numFmtId="0" fontId="5" fillId="2" borderId="16" xfId="0" applyFont="1" applyFill="1" applyBorder="1" applyAlignment="1" applyProtection="1">
      <alignment vertical="center"/>
    </xf>
    <xf numFmtId="4" fontId="5" fillId="2" borderId="8" xfId="0" applyNumberFormat="1" applyFont="1" applyFill="1" applyBorder="1" applyProtection="1"/>
    <xf numFmtId="4" fontId="5" fillId="2" borderId="9" xfId="0" applyNumberFormat="1" applyFont="1" applyFill="1" applyBorder="1" applyProtection="1"/>
    <xf numFmtId="4" fontId="11" fillId="2" borderId="9" xfId="0" applyNumberFormat="1" applyFont="1" applyFill="1" applyBorder="1" applyProtection="1"/>
    <xf numFmtId="4" fontId="5" fillId="2" borderId="10" xfId="0" applyNumberFormat="1" applyFont="1" applyFill="1" applyBorder="1" applyProtection="1"/>
    <xf numFmtId="4" fontId="1" fillId="0" borderId="0" xfId="0" applyNumberFormat="1" applyFont="1" applyProtection="1"/>
    <xf numFmtId="4" fontId="6" fillId="2" borderId="7" xfId="0" applyNumberFormat="1" applyFont="1" applyFill="1" applyBorder="1" applyProtection="1"/>
    <xf numFmtId="0" fontId="1" fillId="3" borderId="1" xfId="0" applyFont="1" applyFill="1" applyBorder="1" applyProtection="1">
      <protection locked="0"/>
    </xf>
    <xf numFmtId="0" fontId="2" fillId="0" borderId="0" xfId="0" applyFont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4" fontId="12" fillId="2" borderId="1" xfId="0" applyNumberFormat="1" applyFont="1" applyFill="1" applyBorder="1" applyAlignment="1" applyProtection="1">
      <alignment horizontal="right" vertical="center"/>
    </xf>
    <xf numFmtId="4" fontId="11" fillId="2" borderId="9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6" fillId="2" borderId="1" xfId="0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14" fillId="0" borderId="0" xfId="0" applyFont="1" applyProtection="1"/>
    <xf numFmtId="4" fontId="6" fillId="3" borderId="23" xfId="0" applyNumberFormat="1" applyFont="1" applyFill="1" applyBorder="1" applyProtection="1">
      <protection locked="0"/>
    </xf>
    <xf numFmtId="4" fontId="6" fillId="3" borderId="19" xfId="0" applyNumberFormat="1" applyFont="1" applyFill="1" applyBorder="1" applyProtection="1">
      <protection locked="0"/>
    </xf>
    <xf numFmtId="0" fontId="6" fillId="2" borderId="19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1" fillId="3" borderId="22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</cellXfs>
  <cellStyles count="1">
    <cellStyle name="Navadno" xfId="0" builtinId="0"/>
  </cellStyles>
  <dxfs count="28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rgb="FFFF0000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</dxfs>
  <tableStyles count="0" defaultTableStyle="TableStyleMedium2" defaultPivotStyle="PivotStyleLight16"/>
  <colors>
    <mruColors>
      <color rgb="FFFFFFCC"/>
      <color rgb="FFCCCCFF"/>
      <color rgb="FFF8FF9B"/>
      <color rgb="FF9BF5FF"/>
      <color rgb="FFD5FED2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3"/>
  <sheetViews>
    <sheetView tabSelected="1" topLeftCell="A67" workbookViewId="0">
      <selection activeCell="B82" sqref="B82"/>
    </sheetView>
  </sheetViews>
  <sheetFormatPr defaultRowHeight="16.5" x14ac:dyDescent="0.3"/>
  <cols>
    <col min="1" max="1" width="53.5703125" style="1" customWidth="1"/>
    <col min="2" max="2" width="18.140625" style="1" customWidth="1"/>
    <col min="3" max="3" width="18.85546875" style="1" customWidth="1"/>
    <col min="4" max="4" width="13" style="1" customWidth="1"/>
    <col min="5" max="5" width="18.85546875" style="1" customWidth="1"/>
    <col min="6" max="6" width="16.5703125" style="1" customWidth="1"/>
    <col min="7" max="16384" width="9.140625" style="1"/>
  </cols>
  <sheetData>
    <row r="3" spans="1:7" x14ac:dyDescent="0.3">
      <c r="A3" s="40"/>
    </row>
    <row r="4" spans="1:7" x14ac:dyDescent="0.3">
      <c r="A4" s="2" t="s">
        <v>28</v>
      </c>
      <c r="G4" s="34" t="s">
        <v>18</v>
      </c>
    </row>
    <row r="5" spans="1:7" x14ac:dyDescent="0.3">
      <c r="A5" s="3"/>
    </row>
    <row r="6" spans="1:7" ht="27" customHeight="1" x14ac:dyDescent="0.3">
      <c r="A6" s="54" t="s">
        <v>27</v>
      </c>
      <c r="B6" s="55"/>
      <c r="C6" s="55"/>
      <c r="D6" s="55"/>
      <c r="E6" s="55"/>
      <c r="F6" s="55"/>
    </row>
    <row r="8" spans="1:7" x14ac:dyDescent="0.3">
      <c r="A8" s="4" t="s">
        <v>15</v>
      </c>
      <c r="B8" s="56"/>
      <c r="C8" s="56"/>
      <c r="D8" s="56"/>
      <c r="E8" s="56"/>
      <c r="F8" s="56"/>
    </row>
    <row r="9" spans="1:7" x14ac:dyDescent="0.3">
      <c r="A9" s="4" t="s">
        <v>14</v>
      </c>
      <c r="B9" s="5" t="s">
        <v>16</v>
      </c>
      <c r="D9" s="6" t="s">
        <v>16</v>
      </c>
      <c r="E9" s="6" t="s">
        <v>16</v>
      </c>
      <c r="F9" s="6"/>
    </row>
    <row r="10" spans="1:7" x14ac:dyDescent="0.3">
      <c r="A10" s="4" t="s">
        <v>26</v>
      </c>
      <c r="B10" s="7" t="s">
        <v>16</v>
      </c>
      <c r="D10" s="6" t="s">
        <v>0</v>
      </c>
      <c r="E10" s="6" t="s">
        <v>1</v>
      </c>
      <c r="F10" s="6"/>
    </row>
    <row r="11" spans="1:7" x14ac:dyDescent="0.3">
      <c r="A11" s="4" t="s">
        <v>8</v>
      </c>
      <c r="B11" s="8" t="b">
        <f>IF(AND(B9="veliko",B10="da"),0,IF(AND(B9="veliko",B10="ne"),0,IF(AND(B9="srednje",B10="da"),50,IF(AND(B9="srednje",B10="ne"),35,IF(AND(B9="malo",B10="da"),60,IF(AND(B9="malo",B10="ne"),45,IF(AND(B9="mikro",B10="da"),60,IF(AND(B9="mikro",B10="ne"),45))))))))</f>
        <v>0</v>
      </c>
      <c r="C11" s="41"/>
      <c r="D11" s="6" t="s">
        <v>3</v>
      </c>
      <c r="E11" s="6" t="s">
        <v>5</v>
      </c>
      <c r="F11" s="9"/>
    </row>
    <row r="12" spans="1:7" x14ac:dyDescent="0.3">
      <c r="A12" s="4" t="s">
        <v>17</v>
      </c>
      <c r="B12" s="7" t="s">
        <v>16</v>
      </c>
      <c r="D12" s="6" t="s">
        <v>2</v>
      </c>
      <c r="E12" s="6"/>
      <c r="F12" s="9"/>
    </row>
    <row r="13" spans="1:7" x14ac:dyDescent="0.3">
      <c r="A13" s="10" t="s">
        <v>19</v>
      </c>
      <c r="B13" s="11"/>
      <c r="C13" s="38"/>
      <c r="D13" s="6" t="s">
        <v>4</v>
      </c>
      <c r="E13" s="6"/>
      <c r="F13" s="9"/>
    </row>
    <row r="14" spans="1:7" ht="17.25" thickBot="1" x14ac:dyDescent="0.35">
      <c r="D14" s="6"/>
      <c r="E14" s="6"/>
      <c r="F14" s="9"/>
    </row>
    <row r="15" spans="1:7" s="12" customFormat="1" ht="15" thickTop="1" thickBot="1" x14ac:dyDescent="0.3">
      <c r="B15" s="57" t="s">
        <v>7</v>
      </c>
      <c r="C15" s="58"/>
      <c r="D15" s="58"/>
      <c r="E15" s="58"/>
      <c r="F15" s="59"/>
    </row>
    <row r="16" spans="1:7" s="18" customFormat="1" ht="27.75" thickTop="1" x14ac:dyDescent="0.25">
      <c r="A16" s="13" t="s">
        <v>6</v>
      </c>
      <c r="B16" s="14" t="s">
        <v>36</v>
      </c>
      <c r="C16" s="15" t="s">
        <v>9</v>
      </c>
      <c r="D16" s="15" t="s">
        <v>8</v>
      </c>
      <c r="E16" s="16" t="s">
        <v>10</v>
      </c>
      <c r="F16" s="17" t="s">
        <v>11</v>
      </c>
    </row>
    <row r="17" spans="1:7" s="12" customFormat="1" ht="13.5" x14ac:dyDescent="0.25">
      <c r="A17" s="19" t="s">
        <v>29</v>
      </c>
      <c r="B17" s="20"/>
      <c r="C17" s="21"/>
      <c r="D17" s="8" t="b">
        <f>+B11</f>
        <v>0</v>
      </c>
      <c r="E17" s="22">
        <f>ROUNDDOWN((C17*D17/100),2)</f>
        <v>0</v>
      </c>
      <c r="F17" s="23">
        <f>+B17-E17</f>
        <v>0</v>
      </c>
      <c r="G17" s="12" t="b">
        <f>IF(C17&gt;B17,"NAPAKA: predvidena vrednost upravičenih stroškov je večja od predvidene vrednosti celotnih stroškov ")</f>
        <v>0</v>
      </c>
    </row>
    <row r="18" spans="1:7" s="12" customFormat="1" ht="13.5" x14ac:dyDescent="0.25">
      <c r="A18" s="19" t="s">
        <v>30</v>
      </c>
      <c r="B18" s="42"/>
      <c r="C18" s="21"/>
      <c r="D18" s="8" t="b">
        <f>+B11</f>
        <v>0</v>
      </c>
      <c r="E18" s="22">
        <f>ROUNDDOWN((C18*D18/100),2)</f>
        <v>0</v>
      </c>
      <c r="F18" s="23">
        <f t="shared" ref="F18:F23" si="0">+B18-E18</f>
        <v>0</v>
      </c>
      <c r="G18" s="12" t="b">
        <f t="shared" ref="G18:G22" si="1">IF(C18&gt;B18,"NAPAKA: predvidena vrednost upravičenih stroškov je večja od predvidene vrednosti celotnih stroškov ")</f>
        <v>0</v>
      </c>
    </row>
    <row r="19" spans="1:7" s="12" customFormat="1" ht="13.5" x14ac:dyDescent="0.25">
      <c r="A19" s="19" t="s">
        <v>31</v>
      </c>
      <c r="B19" s="42"/>
      <c r="C19" s="21"/>
      <c r="D19" s="8" t="b">
        <f>+B11</f>
        <v>0</v>
      </c>
      <c r="E19" s="22">
        <f t="shared" ref="E19:E24" si="2">ROUNDDOWN((C19*D19/100),2)</f>
        <v>0</v>
      </c>
      <c r="F19" s="23">
        <f t="shared" si="0"/>
        <v>0</v>
      </c>
      <c r="G19" s="12" t="b">
        <f t="shared" si="1"/>
        <v>0</v>
      </c>
    </row>
    <row r="20" spans="1:7" s="12" customFormat="1" ht="13.5" x14ac:dyDescent="0.25">
      <c r="A20" s="24" t="s">
        <v>35</v>
      </c>
      <c r="B20" s="42"/>
      <c r="C20" s="21"/>
      <c r="D20" s="8" t="b">
        <f>+B11</f>
        <v>0</v>
      </c>
      <c r="E20" s="22">
        <f t="shared" ref="E20:E21" si="3">ROUNDDOWN((C20*D20/100),2)</f>
        <v>0</v>
      </c>
      <c r="F20" s="23">
        <f t="shared" ref="F20:F21" si="4">+B20-E20</f>
        <v>0</v>
      </c>
      <c r="G20" s="12" t="b">
        <f t="shared" si="1"/>
        <v>0</v>
      </c>
    </row>
    <row r="21" spans="1:7" s="12" customFormat="1" ht="13.5" x14ac:dyDescent="0.25">
      <c r="A21" s="24" t="s">
        <v>32</v>
      </c>
      <c r="B21" s="42"/>
      <c r="C21" s="21"/>
      <c r="D21" s="8" t="b">
        <f>+B11</f>
        <v>0</v>
      </c>
      <c r="E21" s="22">
        <f t="shared" si="3"/>
        <v>0</v>
      </c>
      <c r="F21" s="23">
        <f t="shared" si="4"/>
        <v>0</v>
      </c>
      <c r="G21" s="12" t="b">
        <f t="shared" si="1"/>
        <v>0</v>
      </c>
    </row>
    <row r="22" spans="1:7" s="12" customFormat="1" ht="13.5" x14ac:dyDescent="0.25">
      <c r="A22" s="24" t="s">
        <v>33</v>
      </c>
      <c r="B22" s="42"/>
      <c r="C22" s="21"/>
      <c r="D22" s="8" t="b">
        <f>+B11</f>
        <v>0</v>
      </c>
      <c r="E22" s="22">
        <f t="shared" si="2"/>
        <v>0</v>
      </c>
      <c r="F22" s="23">
        <f t="shared" si="0"/>
        <v>0</v>
      </c>
      <c r="G22" s="12" t="b">
        <f t="shared" si="1"/>
        <v>0</v>
      </c>
    </row>
    <row r="23" spans="1:7" s="12" customFormat="1" ht="27" x14ac:dyDescent="0.25">
      <c r="A23" s="24" t="s">
        <v>34</v>
      </c>
      <c r="B23" s="25">
        <f>IF(B12="da",SUM(B17:B17)*0.25,0)</f>
        <v>0</v>
      </c>
      <c r="C23" s="25">
        <f>IF(B12="da",SUM(C17:C17)*0.25,0)</f>
        <v>0</v>
      </c>
      <c r="D23" s="8" t="b">
        <f>+B11</f>
        <v>0</v>
      </c>
      <c r="E23" s="22">
        <f t="shared" si="2"/>
        <v>0</v>
      </c>
      <c r="F23" s="23">
        <f t="shared" si="0"/>
        <v>0</v>
      </c>
    </row>
    <row r="24" spans="1:7" s="12" customFormat="1" ht="14.25" thickBot="1" x14ac:dyDescent="0.3">
      <c r="A24" s="26" t="s">
        <v>12</v>
      </c>
      <c r="B24" s="27">
        <f>SUM(B17:B23)</f>
        <v>0</v>
      </c>
      <c r="C24" s="28">
        <f>SUM(C17:C23)</f>
        <v>0</v>
      </c>
      <c r="D24" s="35" t="b">
        <f>+B11</f>
        <v>0</v>
      </c>
      <c r="E24" s="29">
        <f t="shared" si="2"/>
        <v>0</v>
      </c>
      <c r="F24" s="30">
        <f t="shared" ref="F24" si="5">+B24-E24</f>
        <v>0</v>
      </c>
    </row>
    <row r="25" spans="1:7" ht="18" thickTop="1" thickBot="1" x14ac:dyDescent="0.35">
      <c r="F25" s="31"/>
    </row>
    <row r="26" spans="1:7" ht="18" thickTop="1" thickBot="1" x14ac:dyDescent="0.35">
      <c r="B26" s="51" t="s">
        <v>13</v>
      </c>
      <c r="C26" s="52"/>
      <c r="D26" s="52"/>
      <c r="E26" s="52"/>
      <c r="F26" s="53"/>
    </row>
    <row r="27" spans="1:7" ht="27.75" thickTop="1" x14ac:dyDescent="0.3">
      <c r="A27" s="13" t="s">
        <v>6</v>
      </c>
      <c r="B27" s="14" t="s">
        <v>36</v>
      </c>
      <c r="C27" s="15" t="s">
        <v>9</v>
      </c>
      <c r="D27" s="15" t="s">
        <v>8</v>
      </c>
      <c r="E27" s="16" t="s">
        <v>10</v>
      </c>
      <c r="F27" s="17" t="s">
        <v>11</v>
      </c>
    </row>
    <row r="28" spans="1:7" x14ac:dyDescent="0.3">
      <c r="A28" s="19" t="s">
        <v>29</v>
      </c>
      <c r="B28" s="42"/>
      <c r="C28" s="21"/>
      <c r="D28" s="8" t="b">
        <f>+B11</f>
        <v>0</v>
      </c>
      <c r="E28" s="22">
        <f>ROUNDDOWN((C28*D28/100),2)</f>
        <v>0</v>
      </c>
      <c r="F28" s="23">
        <f>+B28-E28</f>
        <v>0</v>
      </c>
      <c r="G28" s="12" t="b">
        <f t="shared" ref="G28:G33" si="6">IF(C28&gt;B28,"NAPAKA: predvidena vrednost upravičenih stroškov je večja od predvidene vrednosti celotnih stroškov ")</f>
        <v>0</v>
      </c>
    </row>
    <row r="29" spans="1:7" x14ac:dyDescent="0.3">
      <c r="A29" s="19" t="s">
        <v>30</v>
      </c>
      <c r="B29" s="42"/>
      <c r="C29" s="21"/>
      <c r="D29" s="8" t="b">
        <f>+B11</f>
        <v>0</v>
      </c>
      <c r="E29" s="22">
        <f>ROUNDDOWN((C29*D29/100),2)</f>
        <v>0</v>
      </c>
      <c r="F29" s="23">
        <f t="shared" ref="F29:F35" si="7">+B29-E29</f>
        <v>0</v>
      </c>
      <c r="G29" s="12" t="b">
        <f t="shared" si="6"/>
        <v>0</v>
      </c>
    </row>
    <row r="30" spans="1:7" x14ac:dyDescent="0.3">
      <c r="A30" s="19" t="s">
        <v>31</v>
      </c>
      <c r="B30" s="42"/>
      <c r="C30" s="21"/>
      <c r="D30" s="8" t="b">
        <f>+B11</f>
        <v>0</v>
      </c>
      <c r="E30" s="22">
        <f t="shared" ref="E30:E35" si="8">ROUNDDOWN((C30*D30/100),2)</f>
        <v>0</v>
      </c>
      <c r="F30" s="23">
        <f t="shared" si="7"/>
        <v>0</v>
      </c>
      <c r="G30" s="12" t="b">
        <f t="shared" si="6"/>
        <v>0</v>
      </c>
    </row>
    <row r="31" spans="1:7" x14ac:dyDescent="0.3">
      <c r="A31" s="24" t="s">
        <v>35</v>
      </c>
      <c r="B31" s="42"/>
      <c r="C31" s="21"/>
      <c r="D31" s="8" t="b">
        <f>+B11</f>
        <v>0</v>
      </c>
      <c r="E31" s="22">
        <f t="shared" si="8"/>
        <v>0</v>
      </c>
      <c r="F31" s="23">
        <f t="shared" si="7"/>
        <v>0</v>
      </c>
      <c r="G31" s="12" t="b">
        <f t="shared" si="6"/>
        <v>0</v>
      </c>
    </row>
    <row r="32" spans="1:7" x14ac:dyDescent="0.3">
      <c r="A32" s="24" t="s">
        <v>32</v>
      </c>
      <c r="B32" s="42"/>
      <c r="C32" s="21"/>
      <c r="D32" s="8" t="b">
        <f>+B11</f>
        <v>0</v>
      </c>
      <c r="E32" s="22">
        <f t="shared" si="8"/>
        <v>0</v>
      </c>
      <c r="F32" s="23">
        <f t="shared" si="7"/>
        <v>0</v>
      </c>
      <c r="G32" s="12" t="b">
        <f t="shared" si="6"/>
        <v>0</v>
      </c>
    </row>
    <row r="33" spans="1:7" x14ac:dyDescent="0.3">
      <c r="A33" s="24" t="s">
        <v>33</v>
      </c>
      <c r="B33" s="42"/>
      <c r="C33" s="21"/>
      <c r="D33" s="8" t="b">
        <f>+B11</f>
        <v>0</v>
      </c>
      <c r="E33" s="22">
        <f t="shared" si="8"/>
        <v>0</v>
      </c>
      <c r="F33" s="23">
        <f t="shared" si="7"/>
        <v>0</v>
      </c>
      <c r="G33" s="12" t="b">
        <f t="shared" si="6"/>
        <v>0</v>
      </c>
    </row>
    <row r="34" spans="1:7" ht="27" x14ac:dyDescent="0.3">
      <c r="A34" s="24" t="s">
        <v>34</v>
      </c>
      <c r="B34" s="25">
        <f>IF(B12="da",SUM(B28:B28)*0.25,0)</f>
        <v>0</v>
      </c>
      <c r="C34" s="25">
        <f>IF(B12="da",SUM(C28:C28)*0.25,0)</f>
        <v>0</v>
      </c>
      <c r="D34" s="8" t="b">
        <f>+B11</f>
        <v>0</v>
      </c>
      <c r="E34" s="22">
        <f t="shared" si="8"/>
        <v>0</v>
      </c>
      <c r="F34" s="23">
        <f t="shared" si="7"/>
        <v>0</v>
      </c>
    </row>
    <row r="35" spans="1:7" ht="17.25" thickBot="1" x14ac:dyDescent="0.35">
      <c r="A35" s="26" t="s">
        <v>12</v>
      </c>
      <c r="B35" s="27">
        <f>SUM(B28:B34)</f>
        <v>0</v>
      </c>
      <c r="C35" s="28">
        <f>SUM(C28:C34)</f>
        <v>0</v>
      </c>
      <c r="D35" s="35" t="b">
        <f>+B11</f>
        <v>0</v>
      </c>
      <c r="E35" s="29">
        <f t="shared" si="8"/>
        <v>0</v>
      </c>
      <c r="F35" s="30">
        <f t="shared" si="7"/>
        <v>0</v>
      </c>
    </row>
    <row r="36" spans="1:7" ht="18" thickTop="1" thickBot="1" x14ac:dyDescent="0.35"/>
    <row r="37" spans="1:7" ht="18" thickTop="1" thickBot="1" x14ac:dyDescent="0.35">
      <c r="B37" s="51" t="s">
        <v>24</v>
      </c>
      <c r="C37" s="52"/>
      <c r="D37" s="52"/>
      <c r="E37" s="52"/>
      <c r="F37" s="53"/>
    </row>
    <row r="38" spans="1:7" ht="27.75" thickTop="1" x14ac:dyDescent="0.3">
      <c r="A38" s="13" t="s">
        <v>6</v>
      </c>
      <c r="B38" s="14" t="s">
        <v>36</v>
      </c>
      <c r="C38" s="15" t="s">
        <v>9</v>
      </c>
      <c r="D38" s="15" t="s">
        <v>8</v>
      </c>
      <c r="E38" s="16" t="s">
        <v>10</v>
      </c>
      <c r="F38" s="17" t="s">
        <v>11</v>
      </c>
    </row>
    <row r="39" spans="1:7" x14ac:dyDescent="0.3">
      <c r="A39" s="19" t="s">
        <v>29</v>
      </c>
      <c r="B39" s="20"/>
      <c r="C39" s="21"/>
      <c r="D39" s="8" t="b">
        <f>+B11</f>
        <v>0</v>
      </c>
      <c r="E39" s="22">
        <f>ROUNDDOWN((C39*D39/100),2)</f>
        <v>0</v>
      </c>
      <c r="F39" s="23">
        <f>+B39-E39</f>
        <v>0</v>
      </c>
      <c r="G39" s="12" t="b">
        <f t="shared" ref="G39:G44" si="9">IF(C39&gt;B39,"NAPAKA: predvidena vrednost upravičenih stroškov je večja od predvidene vrednosti celotnih stroškov ")</f>
        <v>0</v>
      </c>
    </row>
    <row r="40" spans="1:7" x14ac:dyDescent="0.3">
      <c r="A40" s="19" t="s">
        <v>30</v>
      </c>
      <c r="B40" s="20"/>
      <c r="C40" s="21"/>
      <c r="D40" s="8" t="b">
        <f>+B11</f>
        <v>0</v>
      </c>
      <c r="E40" s="22">
        <f>ROUNDDOWN((C40*D40/100),2)</f>
        <v>0</v>
      </c>
      <c r="F40" s="23">
        <f t="shared" ref="F40:F46" si="10">+B40-E40</f>
        <v>0</v>
      </c>
      <c r="G40" s="12" t="b">
        <f t="shared" si="9"/>
        <v>0</v>
      </c>
    </row>
    <row r="41" spans="1:7" x14ac:dyDescent="0.3">
      <c r="A41" s="19" t="s">
        <v>31</v>
      </c>
      <c r="B41" s="20"/>
      <c r="C41" s="21"/>
      <c r="D41" s="8" t="b">
        <f>+B11</f>
        <v>0</v>
      </c>
      <c r="E41" s="22">
        <f t="shared" ref="E41:E46" si="11">ROUNDDOWN((C41*D41/100),2)</f>
        <v>0</v>
      </c>
      <c r="F41" s="23">
        <f t="shared" si="10"/>
        <v>0</v>
      </c>
      <c r="G41" s="12" t="b">
        <f t="shared" si="9"/>
        <v>0</v>
      </c>
    </row>
    <row r="42" spans="1:7" x14ac:dyDescent="0.3">
      <c r="A42" s="24" t="s">
        <v>35</v>
      </c>
      <c r="B42" s="20"/>
      <c r="C42" s="21"/>
      <c r="D42" s="8" t="b">
        <f>+B11</f>
        <v>0</v>
      </c>
      <c r="E42" s="22">
        <f t="shared" ref="E42:E43" si="12">ROUNDDOWN((C42*D42/100),2)</f>
        <v>0</v>
      </c>
      <c r="F42" s="23">
        <f t="shared" ref="F42:F43" si="13">+B42-E42</f>
        <v>0</v>
      </c>
      <c r="G42" s="12" t="b">
        <f t="shared" si="9"/>
        <v>0</v>
      </c>
    </row>
    <row r="43" spans="1:7" x14ac:dyDescent="0.3">
      <c r="A43" s="24" t="s">
        <v>32</v>
      </c>
      <c r="B43" s="21"/>
      <c r="C43" s="21"/>
      <c r="D43" s="8" t="b">
        <f>+B11</f>
        <v>0</v>
      </c>
      <c r="E43" s="22">
        <f t="shared" si="12"/>
        <v>0</v>
      </c>
      <c r="F43" s="23">
        <f t="shared" si="13"/>
        <v>0</v>
      </c>
      <c r="G43" s="12" t="b">
        <f t="shared" si="9"/>
        <v>0</v>
      </c>
    </row>
    <row r="44" spans="1:7" x14ac:dyDescent="0.3">
      <c r="A44" s="24" t="s">
        <v>33</v>
      </c>
      <c r="B44" s="21"/>
      <c r="C44" s="21"/>
      <c r="D44" s="8" t="b">
        <f>+B11</f>
        <v>0</v>
      </c>
      <c r="E44" s="22">
        <f t="shared" si="11"/>
        <v>0</v>
      </c>
      <c r="F44" s="23">
        <f t="shared" si="10"/>
        <v>0</v>
      </c>
      <c r="G44" s="12" t="b">
        <f t="shared" si="9"/>
        <v>0</v>
      </c>
    </row>
    <row r="45" spans="1:7" ht="27" x14ac:dyDescent="0.3">
      <c r="A45" s="24" t="s">
        <v>34</v>
      </c>
      <c r="B45" s="25">
        <f>IF(B12="da",SUM(B39:B39)*0.25,0)</f>
        <v>0</v>
      </c>
      <c r="C45" s="25">
        <f>IF(B12="da",SUM(C39:C39)*0.25,0)</f>
        <v>0</v>
      </c>
      <c r="D45" s="8" t="b">
        <f>+B11</f>
        <v>0</v>
      </c>
      <c r="E45" s="22">
        <f t="shared" si="11"/>
        <v>0</v>
      </c>
      <c r="F45" s="23">
        <f t="shared" si="10"/>
        <v>0</v>
      </c>
    </row>
    <row r="46" spans="1:7" ht="17.25" thickBot="1" x14ac:dyDescent="0.35">
      <c r="A46" s="26" t="s">
        <v>12</v>
      </c>
      <c r="B46" s="27">
        <f>SUM(B39:B45)</f>
        <v>0</v>
      </c>
      <c r="C46" s="28">
        <f>SUM(C39:C45)</f>
        <v>0</v>
      </c>
      <c r="D46" s="35" t="b">
        <f>+B11</f>
        <v>0</v>
      </c>
      <c r="E46" s="29">
        <f t="shared" si="11"/>
        <v>0</v>
      </c>
      <c r="F46" s="30">
        <f t="shared" si="10"/>
        <v>0</v>
      </c>
    </row>
    <row r="47" spans="1:7" ht="18" thickTop="1" thickBot="1" x14ac:dyDescent="0.35"/>
    <row r="48" spans="1:7" ht="18" thickTop="1" thickBot="1" x14ac:dyDescent="0.35">
      <c r="B48" s="51" t="s">
        <v>25</v>
      </c>
      <c r="C48" s="52"/>
      <c r="D48" s="52"/>
      <c r="E48" s="52"/>
      <c r="F48" s="53"/>
    </row>
    <row r="49" spans="1:7" ht="27.75" thickTop="1" x14ac:dyDescent="0.3">
      <c r="A49" s="13" t="s">
        <v>6</v>
      </c>
      <c r="B49" s="14" t="s">
        <v>36</v>
      </c>
      <c r="C49" s="15" t="s">
        <v>9</v>
      </c>
      <c r="D49" s="15" t="s">
        <v>8</v>
      </c>
      <c r="E49" s="16" t="s">
        <v>10</v>
      </c>
      <c r="F49" s="17" t="s">
        <v>11</v>
      </c>
    </row>
    <row r="50" spans="1:7" x14ac:dyDescent="0.3">
      <c r="A50" s="19" t="s">
        <v>29</v>
      </c>
      <c r="B50" s="42"/>
      <c r="C50" s="21"/>
      <c r="D50" s="8" t="b">
        <f>+B11</f>
        <v>0</v>
      </c>
      <c r="E50" s="22">
        <f>ROUNDDOWN((C50*D50/100),2)</f>
        <v>0</v>
      </c>
      <c r="F50" s="23">
        <f>+B50-E50</f>
        <v>0</v>
      </c>
      <c r="G50" s="12" t="b">
        <f t="shared" ref="G50:G55" si="14">IF(C50&gt;B50,"NAPAKA: predvidena vrednost upravičenih stroškov je večja od predvidene vrednosti celotnih stroškov ")</f>
        <v>0</v>
      </c>
    </row>
    <row r="51" spans="1:7" x14ac:dyDescent="0.3">
      <c r="A51" s="19" t="s">
        <v>30</v>
      </c>
      <c r="B51" s="43"/>
      <c r="C51" s="21"/>
      <c r="D51" s="8" t="b">
        <f>+B11</f>
        <v>0</v>
      </c>
      <c r="E51" s="22">
        <f>ROUNDDOWN((C51*D51/100),2)</f>
        <v>0</v>
      </c>
      <c r="F51" s="23">
        <f t="shared" ref="F51:F57" si="15">+B51-E51</f>
        <v>0</v>
      </c>
      <c r="G51" s="12" t="b">
        <f t="shared" si="14"/>
        <v>0</v>
      </c>
    </row>
    <row r="52" spans="1:7" x14ac:dyDescent="0.3">
      <c r="A52" s="19" t="s">
        <v>31</v>
      </c>
      <c r="B52" s="21"/>
      <c r="C52" s="21"/>
      <c r="D52" s="8" t="b">
        <f>+B11</f>
        <v>0</v>
      </c>
      <c r="E52" s="22">
        <f t="shared" ref="E52:E57" si="16">ROUNDDOWN((C52*D52/100),2)</f>
        <v>0</v>
      </c>
      <c r="F52" s="23">
        <f t="shared" si="15"/>
        <v>0</v>
      </c>
      <c r="G52" s="12" t="b">
        <f t="shared" si="14"/>
        <v>0</v>
      </c>
    </row>
    <row r="53" spans="1:7" x14ac:dyDescent="0.3">
      <c r="A53" s="24" t="s">
        <v>35</v>
      </c>
      <c r="B53" s="21"/>
      <c r="C53" s="21"/>
      <c r="D53" s="8" t="b">
        <f>+B11</f>
        <v>0</v>
      </c>
      <c r="E53" s="22">
        <f t="shared" ref="E53:E54" si="17">ROUNDDOWN((C53*D53/100),2)</f>
        <v>0</v>
      </c>
      <c r="F53" s="23">
        <f t="shared" ref="F53:F54" si="18">+B53-E53</f>
        <v>0</v>
      </c>
      <c r="G53" s="12" t="b">
        <f t="shared" si="14"/>
        <v>0</v>
      </c>
    </row>
    <row r="54" spans="1:7" x14ac:dyDescent="0.3">
      <c r="A54" s="24" t="s">
        <v>32</v>
      </c>
      <c r="B54" s="21"/>
      <c r="C54" s="21"/>
      <c r="D54" s="8" t="b">
        <f>+B11</f>
        <v>0</v>
      </c>
      <c r="E54" s="22">
        <f t="shared" si="17"/>
        <v>0</v>
      </c>
      <c r="F54" s="23">
        <f t="shared" si="18"/>
        <v>0</v>
      </c>
      <c r="G54" s="12" t="b">
        <f t="shared" si="14"/>
        <v>0</v>
      </c>
    </row>
    <row r="55" spans="1:7" x14ac:dyDescent="0.3">
      <c r="A55" s="24" t="s">
        <v>33</v>
      </c>
      <c r="B55" s="21"/>
      <c r="C55" s="21"/>
      <c r="D55" s="8" t="b">
        <f>+B11</f>
        <v>0</v>
      </c>
      <c r="E55" s="22">
        <f t="shared" si="16"/>
        <v>0</v>
      </c>
      <c r="F55" s="23">
        <f t="shared" si="15"/>
        <v>0</v>
      </c>
      <c r="G55" s="12" t="b">
        <f t="shared" si="14"/>
        <v>0</v>
      </c>
    </row>
    <row r="56" spans="1:7" ht="27" x14ac:dyDescent="0.3">
      <c r="A56" s="24" t="s">
        <v>34</v>
      </c>
      <c r="B56" s="25">
        <f>IF(B12="da",SUM(B50:B50)*0.25,0)</f>
        <v>0</v>
      </c>
      <c r="C56" s="25">
        <f>IF(B12="da",SUM(C50:C50)*0.25,0)</f>
        <v>0</v>
      </c>
      <c r="D56" s="8" t="b">
        <f>+B11</f>
        <v>0</v>
      </c>
      <c r="E56" s="22">
        <f t="shared" si="16"/>
        <v>0</v>
      </c>
      <c r="F56" s="23">
        <f t="shared" si="15"/>
        <v>0</v>
      </c>
    </row>
    <row r="57" spans="1:7" ht="17.25" thickBot="1" x14ac:dyDescent="0.35">
      <c r="A57" s="26" t="s">
        <v>12</v>
      </c>
      <c r="B57" s="27">
        <f>SUM(B50:B56)</f>
        <v>0</v>
      </c>
      <c r="C57" s="28">
        <f>SUM(C50:C56)</f>
        <v>0</v>
      </c>
      <c r="D57" s="35" t="b">
        <f>+B11</f>
        <v>0</v>
      </c>
      <c r="E57" s="29">
        <f t="shared" si="16"/>
        <v>0</v>
      </c>
      <c r="F57" s="30">
        <f t="shared" si="15"/>
        <v>0</v>
      </c>
    </row>
    <row r="58" spans="1:7" ht="18" thickTop="1" thickBot="1" x14ac:dyDescent="0.35"/>
    <row r="59" spans="1:7" ht="18" thickTop="1" thickBot="1" x14ac:dyDescent="0.35">
      <c r="B59" s="51" t="s">
        <v>12</v>
      </c>
      <c r="C59" s="52"/>
      <c r="D59" s="52"/>
      <c r="E59" s="53"/>
    </row>
    <row r="60" spans="1:7" ht="54.75" thickTop="1" x14ac:dyDescent="0.3">
      <c r="A60" s="13" t="s">
        <v>6</v>
      </c>
      <c r="B60" s="14" t="s">
        <v>36</v>
      </c>
      <c r="C60" s="15" t="s">
        <v>9</v>
      </c>
      <c r="D60" s="16" t="s">
        <v>10</v>
      </c>
      <c r="E60" s="17" t="s">
        <v>11</v>
      </c>
    </row>
    <row r="61" spans="1:7" x14ac:dyDescent="0.3">
      <c r="A61" s="19" t="s">
        <v>29</v>
      </c>
      <c r="B61" s="32">
        <f t="shared" ref="B61:C67" si="19">+B17+B28+B39+B50</f>
        <v>0</v>
      </c>
      <c r="C61" s="25">
        <f t="shared" si="19"/>
        <v>0</v>
      </c>
      <c r="D61" s="36">
        <f t="shared" ref="D61:E68" si="20">+E17+E28+E39+E50</f>
        <v>0</v>
      </c>
      <c r="E61" s="23">
        <f t="shared" si="20"/>
        <v>0</v>
      </c>
    </row>
    <row r="62" spans="1:7" x14ac:dyDescent="0.3">
      <c r="A62" s="19" t="s">
        <v>30</v>
      </c>
      <c r="B62" s="32">
        <f t="shared" si="19"/>
        <v>0</v>
      </c>
      <c r="C62" s="25">
        <f t="shared" si="19"/>
        <v>0</v>
      </c>
      <c r="D62" s="36">
        <f t="shared" si="20"/>
        <v>0</v>
      </c>
      <c r="E62" s="23">
        <f t="shared" si="20"/>
        <v>0</v>
      </c>
    </row>
    <row r="63" spans="1:7" x14ac:dyDescent="0.3">
      <c r="A63" s="19" t="s">
        <v>31</v>
      </c>
      <c r="B63" s="32">
        <f t="shared" si="19"/>
        <v>0</v>
      </c>
      <c r="C63" s="25">
        <f t="shared" si="19"/>
        <v>0</v>
      </c>
      <c r="D63" s="36">
        <f t="shared" si="20"/>
        <v>0</v>
      </c>
      <c r="E63" s="23">
        <f t="shared" si="20"/>
        <v>0</v>
      </c>
    </row>
    <row r="64" spans="1:7" x14ac:dyDescent="0.3">
      <c r="A64" s="24" t="s">
        <v>35</v>
      </c>
      <c r="B64" s="32">
        <f t="shared" si="19"/>
        <v>0</v>
      </c>
      <c r="C64" s="25">
        <f t="shared" si="19"/>
        <v>0</v>
      </c>
      <c r="D64" s="36">
        <f t="shared" si="20"/>
        <v>0</v>
      </c>
      <c r="E64" s="23">
        <f t="shared" si="20"/>
        <v>0</v>
      </c>
    </row>
    <row r="65" spans="1:6" x14ac:dyDescent="0.3">
      <c r="A65" s="24" t="s">
        <v>32</v>
      </c>
      <c r="B65" s="32">
        <f t="shared" si="19"/>
        <v>0</v>
      </c>
      <c r="C65" s="25">
        <f t="shared" si="19"/>
        <v>0</v>
      </c>
      <c r="D65" s="36">
        <f t="shared" si="20"/>
        <v>0</v>
      </c>
      <c r="E65" s="23">
        <f t="shared" si="20"/>
        <v>0</v>
      </c>
    </row>
    <row r="66" spans="1:6" x14ac:dyDescent="0.3">
      <c r="A66" s="24" t="s">
        <v>33</v>
      </c>
      <c r="B66" s="32">
        <f t="shared" si="19"/>
        <v>0</v>
      </c>
      <c r="C66" s="25">
        <f t="shared" si="19"/>
        <v>0</v>
      </c>
      <c r="D66" s="36">
        <f t="shared" si="20"/>
        <v>0</v>
      </c>
      <c r="E66" s="23">
        <f t="shared" si="20"/>
        <v>0</v>
      </c>
    </row>
    <row r="67" spans="1:6" ht="27" x14ac:dyDescent="0.3">
      <c r="A67" s="24" t="s">
        <v>34</v>
      </c>
      <c r="B67" s="32">
        <f t="shared" si="19"/>
        <v>0</v>
      </c>
      <c r="C67" s="25">
        <f t="shared" si="19"/>
        <v>0</v>
      </c>
      <c r="D67" s="36">
        <f t="shared" si="20"/>
        <v>0</v>
      </c>
      <c r="E67" s="23">
        <f t="shared" si="20"/>
        <v>0</v>
      </c>
    </row>
    <row r="68" spans="1:6" ht="17.25" thickBot="1" x14ac:dyDescent="0.35">
      <c r="A68" s="26" t="s">
        <v>12</v>
      </c>
      <c r="B68" s="27">
        <f>SUM(B61:B67)</f>
        <v>0</v>
      </c>
      <c r="C68" s="28">
        <f>SUM(C61:C67)</f>
        <v>0</v>
      </c>
      <c r="D68" s="37">
        <f t="shared" si="20"/>
        <v>0</v>
      </c>
      <c r="E68" s="30">
        <f t="shared" si="20"/>
        <v>0</v>
      </c>
    </row>
    <row r="69" spans="1:6" ht="17.25" thickTop="1" x14ac:dyDescent="0.3">
      <c r="C69" s="12" t="b">
        <f>IF(C68&gt;B13,"NAPAKA: vrednost je višja od upravičenih stroškov iz osnovne prijave na Instrument SME")</f>
        <v>0</v>
      </c>
    </row>
    <row r="70" spans="1:6" x14ac:dyDescent="0.3">
      <c r="A70" s="39" t="s">
        <v>23</v>
      </c>
      <c r="C70" s="39" t="s">
        <v>20</v>
      </c>
      <c r="E70" s="44" t="s">
        <v>21</v>
      </c>
      <c r="F70" s="45"/>
    </row>
    <row r="71" spans="1:6" x14ac:dyDescent="0.3">
      <c r="A71" s="33"/>
      <c r="C71" s="46"/>
      <c r="E71" s="60"/>
      <c r="F71" s="61"/>
    </row>
    <row r="72" spans="1:6" x14ac:dyDescent="0.3">
      <c r="C72" s="47"/>
      <c r="E72" s="44" t="s">
        <v>22</v>
      </c>
      <c r="F72" s="45"/>
    </row>
    <row r="73" spans="1:6" x14ac:dyDescent="0.3">
      <c r="C73" s="48"/>
      <c r="E73" s="49"/>
      <c r="F73" s="50"/>
    </row>
    <row r="76" spans="1:6" x14ac:dyDescent="0.3">
      <c r="B76" s="31"/>
      <c r="C76" s="31"/>
      <c r="D76" s="31"/>
      <c r="E76" s="31"/>
    </row>
    <row r="77" spans="1:6" x14ac:dyDescent="0.3">
      <c r="B77" s="31"/>
      <c r="C77" s="31"/>
      <c r="D77" s="31"/>
      <c r="E77" s="31"/>
    </row>
    <row r="78" spans="1:6" x14ac:dyDescent="0.3">
      <c r="B78" s="31"/>
      <c r="C78" s="31"/>
      <c r="D78" s="31"/>
      <c r="E78" s="31"/>
    </row>
    <row r="79" spans="1:6" x14ac:dyDescent="0.3">
      <c r="B79" s="31"/>
      <c r="C79" s="31"/>
      <c r="D79" s="31"/>
      <c r="E79" s="31"/>
    </row>
    <row r="80" spans="1:6" x14ac:dyDescent="0.3">
      <c r="B80" s="31"/>
      <c r="C80" s="31"/>
      <c r="D80" s="31"/>
      <c r="E80" s="31"/>
    </row>
    <row r="81" spans="2:5" x14ac:dyDescent="0.3">
      <c r="B81" s="31"/>
      <c r="C81" s="31"/>
      <c r="D81" s="31"/>
      <c r="E81" s="31"/>
    </row>
    <row r="82" spans="2:5" x14ac:dyDescent="0.3">
      <c r="B82" s="31"/>
      <c r="C82" s="31"/>
      <c r="D82" s="31"/>
      <c r="E82" s="31"/>
    </row>
    <row r="83" spans="2:5" x14ac:dyDescent="0.3">
      <c r="B83" s="31"/>
      <c r="C83" s="31"/>
      <c r="D83" s="31"/>
      <c r="E83" s="31"/>
    </row>
  </sheetData>
  <sheetProtection algorithmName="SHA-512" hashValue="qghfRJ0aCi1vd0GgdDuYte1GZ6dOLB4UzXi8uHu+hHAOGJJKyRSlvN5qm1w5JaLBNve4NfU6qVC5ensH7LVPnA==" saltValue="u0z/2dyroeYdkIjfsOCLfw==" spinCount="100000" sheet="1" objects="1" scenarios="1"/>
  <mergeCells count="12">
    <mergeCell ref="E70:F70"/>
    <mergeCell ref="C71:C73"/>
    <mergeCell ref="E73:F73"/>
    <mergeCell ref="B59:E59"/>
    <mergeCell ref="A6:F6"/>
    <mergeCell ref="B8:F8"/>
    <mergeCell ref="B15:F15"/>
    <mergeCell ref="B26:F26"/>
    <mergeCell ref="B37:F37"/>
    <mergeCell ref="B48:F48"/>
    <mergeCell ref="E72:F72"/>
    <mergeCell ref="E71:F71"/>
  </mergeCells>
  <conditionalFormatting sqref="B11">
    <cfRule type="cellIs" dxfId="27" priority="95" operator="equal">
      <formula>FALSE</formula>
    </cfRule>
  </conditionalFormatting>
  <conditionalFormatting sqref="D17:D24">
    <cfRule type="cellIs" dxfId="26" priority="87" operator="equal">
      <formula>FALSE</formula>
    </cfRule>
  </conditionalFormatting>
  <conditionalFormatting sqref="D28:D35">
    <cfRule type="cellIs" dxfId="25" priority="86" operator="equal">
      <formula>FALSE</formula>
    </cfRule>
  </conditionalFormatting>
  <conditionalFormatting sqref="D39:D46 D50:D57">
    <cfRule type="cellIs" dxfId="24" priority="85" operator="equal">
      <formula>FALSE</formula>
    </cfRule>
  </conditionalFormatting>
  <conditionalFormatting sqref="B57:C57 B46:C46 B35:C35 B24:C24 E28:F35 E18:F24 E39:F46 E50:F57 B61:E68">
    <cfRule type="cellIs" dxfId="23" priority="84" operator="equal">
      <formula>0</formula>
    </cfRule>
  </conditionalFormatting>
  <conditionalFormatting sqref="E17:F17">
    <cfRule type="cellIs" dxfId="22" priority="83" operator="equal">
      <formula>0</formula>
    </cfRule>
  </conditionalFormatting>
  <conditionalFormatting sqref="B23">
    <cfRule type="cellIs" dxfId="21" priority="80" operator="equal">
      <formula>0</formula>
    </cfRule>
  </conditionalFormatting>
  <conditionalFormatting sqref="C34">
    <cfRule type="cellIs" dxfId="20" priority="74" operator="equal">
      <formula>0</formula>
    </cfRule>
  </conditionalFormatting>
  <conditionalFormatting sqref="B34">
    <cfRule type="cellIs" dxfId="19" priority="75" operator="equal">
      <formula>0</formula>
    </cfRule>
  </conditionalFormatting>
  <conditionalFormatting sqref="C23">
    <cfRule type="cellIs" dxfId="18" priority="76" operator="equal">
      <formula>0</formula>
    </cfRule>
  </conditionalFormatting>
  <conditionalFormatting sqref="B45">
    <cfRule type="cellIs" dxfId="17" priority="73" operator="equal">
      <formula>0</formula>
    </cfRule>
  </conditionalFormatting>
  <conditionalFormatting sqref="C45">
    <cfRule type="cellIs" dxfId="16" priority="72" operator="equal">
      <formula>0</formula>
    </cfRule>
  </conditionalFormatting>
  <conditionalFormatting sqref="B56:C56">
    <cfRule type="cellIs" dxfId="15" priority="71" operator="equal">
      <formula>0</formula>
    </cfRule>
  </conditionalFormatting>
  <conditionalFormatting sqref="C69">
    <cfRule type="cellIs" dxfId="14" priority="66" operator="equal">
      <formula>"NAPAKA: vrednost je višja od upravičenih stroškov iz osnovne prijave na Instrument SME"</formula>
    </cfRule>
    <cfRule type="cellIs" dxfId="13" priority="67" operator="equal">
      <formula>FALSE</formula>
    </cfRule>
  </conditionalFormatting>
  <conditionalFormatting sqref="C68">
    <cfRule type="cellIs" dxfId="12" priority="65" operator="greaterThan">
      <formula>$B$13</formula>
    </cfRule>
  </conditionalFormatting>
  <conditionalFormatting sqref="G17">
    <cfRule type="cellIs" dxfId="11" priority="19" operator="notEqual">
      <formula>FALSE</formula>
    </cfRule>
    <cfRule type="cellIs" dxfId="10" priority="20" operator="equal">
      <formula>FALSE</formula>
    </cfRule>
  </conditionalFormatting>
  <conditionalFormatting sqref="C13">
    <cfRule type="cellIs" dxfId="9" priority="9" operator="notEqual">
      <formula>FALSE</formula>
    </cfRule>
    <cfRule type="cellIs" dxfId="8" priority="10" operator="equal">
      <formula>FALSE</formula>
    </cfRule>
  </conditionalFormatting>
  <conditionalFormatting sqref="G18:G22">
    <cfRule type="cellIs" dxfId="7" priority="7" operator="notEqual">
      <formula>FALSE</formula>
    </cfRule>
    <cfRule type="cellIs" dxfId="6" priority="8" operator="equal">
      <formula>FALSE</formula>
    </cfRule>
  </conditionalFormatting>
  <conditionalFormatting sqref="G28:G33">
    <cfRule type="cellIs" dxfId="5" priority="5" operator="notEqual">
      <formula>FALSE</formula>
    </cfRule>
    <cfRule type="cellIs" dxfId="4" priority="6" operator="equal">
      <formula>FALSE</formula>
    </cfRule>
  </conditionalFormatting>
  <conditionalFormatting sqref="G39:G44">
    <cfRule type="cellIs" dxfId="3" priority="3" operator="notEqual">
      <formula>FALSE</formula>
    </cfRule>
    <cfRule type="cellIs" dxfId="2" priority="4" operator="equal">
      <formula>FALSE</formula>
    </cfRule>
  </conditionalFormatting>
  <conditionalFormatting sqref="G50:G55">
    <cfRule type="cellIs" dxfId="1" priority="1" operator="notEqual">
      <formula>FALSE</formula>
    </cfRule>
    <cfRule type="cellIs" dxfId="0" priority="2" operator="equal">
      <formula>FALSE</formula>
    </cfRule>
  </conditionalFormatting>
  <dataValidations xWindow="485" yWindow="446" count="3">
    <dataValidation type="list" allowBlank="1" showInputMessage="1" showErrorMessage="1" error="Iz spustnega menija izberite ustrezno velikost" prompt="Iz spustnega menija izberite ustrezno velikost podjetja v skladu s Prilogo I Uredbe Komisije (EU) 651/2014" sqref="B9">
      <formula1>$D$9:$D$13</formula1>
    </dataValidation>
    <dataValidation type="list" allowBlank="1" showInputMessage="1" showErrorMessage="1" prompt="Če se odločite za diseminacijo rezultatov RRI operacije, se izhodiščna intenzivnost pomoč (35 % oz 45%) poveča za 15 odstotnih točk" sqref="B10">
      <formula1>$E$9:$E$11</formula1>
    </dataValidation>
    <dataValidation type="list" allowBlank="1" showInputMessage="1" showErrorMessage="1" prompt="Če se odločite, da boste uveljavljali posredne stroške, se bodo le-ti obračunali avtomatično, in sicer v višini 25 % stroškov plač osebja. " sqref="B12">
      <formula1>$E$9:$E$11</formula1>
    </dataValidation>
  </dataValidations>
  <pageMargins left="0.70866141732283472" right="0.70866141732283472" top="0.55118110236220474" bottom="0.15748031496062992" header="0.31496062992125984" footer="0.31496062992125984"/>
  <pageSetup paperSize="8" scale="87" orientation="portrait" horizontalDpi="300" verticalDpi="300" r:id="rId1"/>
  <headerFooter>
    <oddHeader>&amp;L&amp;G&amp;C&amp;G&amp;R&amp;G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Obr. 3A samostojni prijavitelj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</dc:creator>
  <cp:lastModifiedBy>Vlasta Selšek</cp:lastModifiedBy>
  <cp:lastPrinted>2017-06-01T15:07:45Z</cp:lastPrinted>
  <dcterms:created xsi:type="dcterms:W3CDTF">2017-04-30T10:09:05Z</dcterms:created>
  <dcterms:modified xsi:type="dcterms:W3CDTF">2017-08-04T08:22:29Z</dcterms:modified>
</cp:coreProperties>
</file>