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AZPISI 2016-2023\8. Krepitev kompetenc in inovacijskih potencialov podjetij\JR in RD\"/>
    </mc:Choice>
  </mc:AlternateContent>
  <bookViews>
    <workbookView xWindow="0" yWindow="0" windowWidth="28800" windowHeight="12330"/>
  </bookViews>
  <sheets>
    <sheet name="Finančno poročilo_upravičenec" sheetId="1" r:id="rId1"/>
    <sheet name="Stroški osebja" sheetId="2" r:id="rId2"/>
    <sheet name="Str.pog.razisk. in svetov." sheetId="11" r:id="rId3"/>
    <sheet name="Posredni str." sheetId="3" r:id="rId4"/>
    <sheet name="Mesečna časovnica" sheetId="8" r:id="rId5"/>
  </sheets>
  <definedNames>
    <definedName name="mesec">'Mesečna časovnica'!$A$16:$A$27</definedName>
    <definedName name="meseci">'Mesečna časovnica'!#REF!</definedName>
    <definedName name="_xlnm.Print_Area" localSheetId="0">'Finančno poročilo_upravičenec'!$A$1:$K$36</definedName>
    <definedName name="_xlnm.Print_Area" localSheetId="4">'Mesečna časovnica'!$B$1:$D$51</definedName>
    <definedName name="_xlnm.Print_Area" localSheetId="3">'Posredni str.'!$A$1:$E$27</definedName>
    <definedName name="_xlnm.Print_Area" localSheetId="2">'Str.pog.razisk. in svetov.'!$A$1:$M$34</definedName>
    <definedName name="_xlnm.Print_Area" localSheetId="1">'Stroški osebja'!$A$1:$J$44</definedName>
    <definedName name="_xlnm.Print_Titles" localSheetId="1">'Stroški osebja'!$12:$12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D46" i="8" l="1"/>
  <c r="B46" i="8"/>
  <c r="B43" i="8"/>
  <c r="C7" i="8"/>
  <c r="C6" i="8"/>
  <c r="E24" i="3"/>
  <c r="E17" i="3"/>
  <c r="A17" i="3"/>
  <c r="B17" i="3"/>
  <c r="D13" i="3"/>
  <c r="B9" i="3"/>
  <c r="B8" i="3"/>
  <c r="B7" i="3"/>
  <c r="B6" i="3"/>
  <c r="B5" i="3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G30" i="11"/>
  <c r="C30" i="11"/>
  <c r="B30" i="11"/>
  <c r="I41" i="2"/>
  <c r="G41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C8" i="11"/>
  <c r="C7" i="11"/>
  <c r="C6" i="11"/>
  <c r="C5" i="1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3" i="2"/>
  <c r="G14" i="2"/>
  <c r="C8" i="2"/>
  <c r="C6" i="2"/>
  <c r="C7" i="2"/>
  <c r="K30" i="11" l="1"/>
  <c r="B41" i="2"/>
  <c r="K26" i="11"/>
  <c r="C9" i="11" l="1"/>
  <c r="C10" i="2"/>
  <c r="C9" i="2"/>
  <c r="D38" i="2" l="1"/>
  <c r="J26" i="11" l="1"/>
  <c r="I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C37" i="8"/>
  <c r="M26" i="11" l="1"/>
  <c r="F17" i="1" s="1"/>
  <c r="J33" i="2"/>
  <c r="J26" i="2" l="1"/>
  <c r="J28" i="2"/>
  <c r="J30" i="2"/>
  <c r="J32" i="2"/>
  <c r="J34" i="2"/>
  <c r="J36" i="2"/>
  <c r="J27" i="2"/>
  <c r="J29" i="2"/>
  <c r="J31" i="2"/>
  <c r="J35" i="2"/>
  <c r="J37" i="2"/>
  <c r="H26" i="2"/>
  <c r="H27" i="2"/>
  <c r="H28" i="2"/>
  <c r="H29" i="2"/>
  <c r="H30" i="2"/>
  <c r="H31" i="2"/>
  <c r="H32" i="2"/>
  <c r="H33" i="2"/>
  <c r="H34" i="2"/>
  <c r="H35" i="2"/>
  <c r="H36" i="2"/>
  <c r="H37" i="2"/>
  <c r="H25" i="2" l="1"/>
  <c r="H24" i="2"/>
  <c r="H23" i="2"/>
  <c r="H22" i="2"/>
  <c r="H21" i="2"/>
  <c r="H20" i="2"/>
  <c r="H19" i="2"/>
  <c r="H18" i="2"/>
  <c r="H17" i="2"/>
  <c r="H16" i="2"/>
  <c r="H15" i="2"/>
  <c r="H14" i="2"/>
  <c r="H13" i="2"/>
  <c r="H38" i="2" l="1"/>
  <c r="A13" i="3" s="1"/>
  <c r="J19" i="2"/>
  <c r="J23" i="2"/>
  <c r="J14" i="2"/>
  <c r="J22" i="2"/>
  <c r="J18" i="2"/>
  <c r="J16" i="2"/>
  <c r="J20" i="2"/>
  <c r="J24" i="2"/>
  <c r="J15" i="2"/>
  <c r="J13" i="2"/>
  <c r="J17" i="2"/>
  <c r="J21" i="2"/>
  <c r="J25" i="2"/>
  <c r="J38" i="2" l="1"/>
  <c r="F15" i="1" s="1"/>
  <c r="C13" i="3"/>
  <c r="E13" i="3" s="1"/>
  <c r="F19" i="1" s="1"/>
  <c r="F21" i="1" l="1"/>
</calcChain>
</file>

<file path=xl/sharedStrings.xml><?xml version="1.0" encoding="utf-8"?>
<sst xmlns="http://schemas.openxmlformats.org/spreadsheetml/2006/main" count="239" uniqueCount="98">
  <si>
    <t>UPRAVIČENEC</t>
  </si>
  <si>
    <t>OBDOBJE POROČANJA</t>
  </si>
  <si>
    <t>SKUPAJ</t>
  </si>
  <si>
    <t>Klikni in izberi</t>
  </si>
  <si>
    <t>Srednje</t>
  </si>
  <si>
    <t>Intenzivnost pomoči (v %)</t>
  </si>
  <si>
    <t>Kategorija zaposlenega (raziskovalec / strokovni in tehnični sodelavec)</t>
  </si>
  <si>
    <t>Mesec</t>
  </si>
  <si>
    <t>Leto</t>
  </si>
  <si>
    <t>Urna postavka na podlagi standardne lestvice stoška na enoto (v EUR)</t>
  </si>
  <si>
    <t>Zap. št.</t>
  </si>
  <si>
    <t>Raziskovalec</t>
  </si>
  <si>
    <t>Strokovni in tehnični sodelavec</t>
  </si>
  <si>
    <t>Vrednost sofinanciranja (v EUR)</t>
  </si>
  <si>
    <t>KATEGORIJA UPRAVIČENEGA STROŠKA</t>
  </si>
  <si>
    <t>VREDNOST SOFINANCIRANJA</t>
  </si>
  <si>
    <t>Vrednost upravičenih stroškov (v EUR)</t>
  </si>
  <si>
    <t>Vrednost pavšala (v EUR)</t>
  </si>
  <si>
    <t>Stopnja pavšala (v %)</t>
  </si>
  <si>
    <t>MESEČNA ČASOVNICA ZAPOSLENEGA</t>
  </si>
  <si>
    <t>IME IN PRIIMEK ZAPOSLENEGA</t>
  </si>
  <si>
    <t>KATEGORIJA ZAPOSLENEGA</t>
  </si>
  <si>
    <t>Št. opravljenih ur</t>
  </si>
  <si>
    <t>Skupaj</t>
  </si>
  <si>
    <t>Žig</t>
  </si>
  <si>
    <t>Pravna podlaga za obračun storitve zunanjega izvajalca</t>
  </si>
  <si>
    <t xml:space="preserve">FINANČNO POROČILO </t>
  </si>
  <si>
    <t>JAVNI RAZPIS "KREPITEV KOMPETENC IN INOVACIJSKIH POTENCIALOV PODJETIJ"</t>
  </si>
  <si>
    <t>NAZIV OPERACIJE</t>
  </si>
  <si>
    <t>1. STROŠKI OSEBJA</t>
  </si>
  <si>
    <t>2. STROŠKI POGODBENIH RAZISKAV TER SVETOVALNIH IN DRUGIH USTREZNIH STORITEV</t>
  </si>
  <si>
    <t>3. POSREDNI STROŠKI (pavšal)</t>
  </si>
  <si>
    <t>ŠT. OPERACIJE V e-MA</t>
  </si>
  <si>
    <t xml:space="preserve">Datum izdaje računa </t>
  </si>
  <si>
    <t xml:space="preserve">Datum plačila računa </t>
  </si>
  <si>
    <t xml:space="preserve">Št. računa </t>
  </si>
  <si>
    <t>Vrednost računa brez DDV  (v EUR)</t>
  </si>
  <si>
    <t>3. POSREDNI STROŠKI</t>
  </si>
  <si>
    <t>Javni razpis "KREPITEV KOMPETENC IN INOVACIJSKIH POTENCIALOV PODJETJA"</t>
  </si>
  <si>
    <t>OBDOBJE</t>
  </si>
  <si>
    <t>Št. opravljenih ur na operaciji</t>
  </si>
  <si>
    <t xml:space="preserve">Izjavljam, da podatki v tej časovnici odražajo resnično in pravilno količino opravljenega dela na operaciji. </t>
  </si>
  <si>
    <t>Veliko</t>
  </si>
  <si>
    <t>Kratek opis izvedenih aktivnosti</t>
  </si>
  <si>
    <t>Podpis člana razvojne skupine</t>
  </si>
  <si>
    <t>ŠTEVILKA OPREACIJE V e-MA</t>
  </si>
  <si>
    <t>VELIKOST PODJETJA</t>
  </si>
  <si>
    <t>2. STROŠKI POGODBENIH RAZISKAV IN DRUGIH SVETOVALNIH STORITEV</t>
  </si>
  <si>
    <t>JAVNI RAZPIS KREPITEV KOMPETENC IN INOVACIJSKIH POTENCIALOV PODJETIJ</t>
  </si>
  <si>
    <t>ŠTEVILKA OPERACIJE V e-MA</t>
  </si>
  <si>
    <t>Način plačila računa</t>
  </si>
  <si>
    <t>bančno nakazilo</t>
  </si>
  <si>
    <t>Pogodba o opravljanju storitev</t>
  </si>
  <si>
    <t>Drugo</t>
  </si>
  <si>
    <t>Opis stroška / storitve zunanjega izvajalca</t>
  </si>
  <si>
    <t>pogodbena raziskava</t>
  </si>
  <si>
    <t>svetovalne storitve</t>
  </si>
  <si>
    <t>Naziv zunanjega izvajalca</t>
  </si>
  <si>
    <t>Vrednost upravičenih stroškov</t>
  </si>
  <si>
    <t>Naročilnica</t>
  </si>
  <si>
    <t>Strokovni/tehnični sodelavec</t>
  </si>
  <si>
    <t>Ime in priimek člana razvojne skupine (raziskovalci, strokovni in tehnični sodelavci)</t>
  </si>
  <si>
    <t>Vpiši ime in priimek</t>
  </si>
  <si>
    <t>Skupna vrednost upravičenih stroškov plač osebja (v EUR)</t>
  </si>
  <si>
    <t>Vrednost računa z DDV (v EUR)</t>
  </si>
  <si>
    <t>Podpis zakonitega zastopnika</t>
  </si>
  <si>
    <t>Ime in priimek zakonitega zastopnika</t>
  </si>
  <si>
    <t>Ime in priimek pripravljalca</t>
  </si>
  <si>
    <t>Podpis pripravljalca</t>
  </si>
  <si>
    <t>Ime in priimek upravljalca</t>
  </si>
  <si>
    <t>Malo/mikro</t>
  </si>
  <si>
    <t>Peter Primer</t>
  </si>
  <si>
    <t>Tina Novak</t>
  </si>
  <si>
    <t>Kraj</t>
  </si>
  <si>
    <t>Datum</t>
  </si>
  <si>
    <t>Mk d.o.o.</t>
  </si>
  <si>
    <t>Mladinska knjiga .do.o.</t>
  </si>
  <si>
    <t>Poslovno svetovanje d.o.o.</t>
  </si>
  <si>
    <t>3.2.20156</t>
  </si>
  <si>
    <t>42.2.2015</t>
  </si>
  <si>
    <t>mi 2432</t>
  </si>
  <si>
    <t>24242fge</t>
  </si>
  <si>
    <t xml:space="preserve">Kraj </t>
  </si>
  <si>
    <t>januar</t>
  </si>
  <si>
    <t>februar</t>
  </si>
  <si>
    <t>marec</t>
  </si>
  <si>
    <t>april</t>
  </si>
  <si>
    <t>maj</t>
  </si>
  <si>
    <t>julij</t>
  </si>
  <si>
    <t>avgust</t>
  </si>
  <si>
    <t>september</t>
  </si>
  <si>
    <t>oktober</t>
  </si>
  <si>
    <t>november</t>
  </si>
  <si>
    <t>december</t>
  </si>
  <si>
    <t>junij</t>
  </si>
  <si>
    <t>Ime in priimek zaposlenega</t>
  </si>
  <si>
    <t>raziskovalec</t>
  </si>
  <si>
    <t>strokovno/tehnični sodelavec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</si>
</sst>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0\ &quot;€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8"/>
      <color theme="0" tint="-0.34998626667073579"/>
      <name val="Arial Narrow"/>
      <family val="2"/>
      <charset val="238"/>
    </font>
    <font>
      <sz val="11"/>
      <color theme="0" tint="-0.3499862666707357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 tint="-0.3499862666707357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sz val="9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10" fillId="0" borderId="0" xfId="0" applyFont="1"/>
    <xf numFmtId="0" fontId="10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0" xfId="0" applyFont="1"/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164" fontId="9" fillId="2" borderId="25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14" fontId="10" fillId="3" borderId="20" xfId="0" applyNumberFormat="1" applyFont="1" applyFill="1" applyBorder="1" applyAlignment="1">
      <alignment horizontal="center" vertical="center" wrapText="1"/>
    </xf>
    <xf numFmtId="14" fontId="10" fillId="3" borderId="17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12" fillId="0" borderId="4" xfId="0" applyFont="1" applyBorder="1"/>
    <xf numFmtId="0" fontId="1" fillId="3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14" fontId="10" fillId="3" borderId="8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1" fillId="0" borderId="0" xfId="0" applyFont="1"/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left" vertical="center" wrapText="1"/>
    </xf>
    <xf numFmtId="4" fontId="9" fillId="4" borderId="0" xfId="0" applyNumberFormat="1" applyFont="1" applyFill="1" applyBorder="1" applyAlignment="1">
      <alignment vertical="center" wrapText="1"/>
    </xf>
    <xf numFmtId="0" fontId="23" fillId="0" borderId="0" xfId="0" applyFont="1"/>
    <xf numFmtId="0" fontId="20" fillId="3" borderId="4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vertical="center" wrapText="1"/>
    </xf>
    <xf numFmtId="4" fontId="12" fillId="4" borderId="0" xfId="0" applyNumberFormat="1" applyFont="1" applyFill="1" applyBorder="1" applyAlignment="1">
      <alignment vertical="center" wrapText="1"/>
    </xf>
    <xf numFmtId="0" fontId="20" fillId="0" borderId="0" xfId="0" applyFont="1"/>
    <xf numFmtId="0" fontId="20" fillId="3" borderId="4" xfId="0" applyFont="1" applyFill="1" applyBorder="1" applyAlignment="1">
      <alignment horizontal="left" vertical="center"/>
    </xf>
    <xf numFmtId="165" fontId="20" fillId="0" borderId="0" xfId="0" applyNumberFormat="1" applyFont="1"/>
    <xf numFmtId="0" fontId="26" fillId="0" borderId="0" xfId="0" applyFont="1"/>
    <xf numFmtId="0" fontId="25" fillId="3" borderId="4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protection locked="0"/>
    </xf>
    <xf numFmtId="0" fontId="1" fillId="4" borderId="0" xfId="0" applyFont="1" applyFill="1"/>
    <xf numFmtId="0" fontId="16" fillId="4" borderId="0" xfId="0" applyFont="1" applyFill="1"/>
    <xf numFmtId="0" fontId="7" fillId="4" borderId="0" xfId="0" applyFont="1" applyFill="1"/>
    <xf numFmtId="0" fontId="0" fillId="4" borderId="0" xfId="0" applyFill="1"/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wrapText="1"/>
    </xf>
    <xf numFmtId="0" fontId="11" fillId="4" borderId="0" xfId="0" applyFont="1" applyFill="1"/>
    <xf numFmtId="0" fontId="20" fillId="4" borderId="0" xfId="0" applyFont="1" applyFill="1"/>
    <xf numFmtId="0" fontId="23" fillId="4" borderId="0" xfId="0" applyFont="1" applyFill="1"/>
    <xf numFmtId="164" fontId="9" fillId="4" borderId="28" xfId="0" applyNumberFormat="1" applyFont="1" applyFill="1" applyBorder="1" applyAlignment="1">
      <alignment vertical="center" wrapText="1"/>
    </xf>
    <xf numFmtId="164" fontId="9" fillId="4" borderId="29" xfId="0" applyNumberFormat="1" applyFont="1" applyFill="1" applyBorder="1" applyAlignment="1">
      <alignment vertical="center" wrapText="1"/>
    </xf>
    <xf numFmtId="164" fontId="9" fillId="4" borderId="27" xfId="0" applyNumberFormat="1" applyFont="1" applyFill="1" applyBorder="1" applyAlignment="1">
      <alignment vertical="center" wrapText="1"/>
    </xf>
    <xf numFmtId="0" fontId="10" fillId="4" borderId="0" xfId="0" applyFont="1" applyFill="1"/>
    <xf numFmtId="164" fontId="21" fillId="4" borderId="0" xfId="0" applyNumberFormat="1" applyFont="1" applyFill="1" applyBorder="1" applyAlignment="1">
      <alignment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24" fillId="4" borderId="0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horizontal="right" vertical="center"/>
    </xf>
    <xf numFmtId="0" fontId="4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8" fillId="4" borderId="0" xfId="0" applyFont="1" applyFill="1"/>
    <xf numFmtId="0" fontId="27" fillId="2" borderId="4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/>
    </xf>
    <xf numFmtId="14" fontId="25" fillId="3" borderId="4" xfId="0" applyNumberFormat="1" applyFont="1" applyFill="1" applyBorder="1" applyAlignment="1" applyProtection="1">
      <alignment horizontal="center" vertical="center" wrapText="1"/>
    </xf>
    <xf numFmtId="0" fontId="23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9" fillId="4" borderId="32" xfId="0" applyNumberFormat="1" applyFont="1" applyFill="1" applyBorder="1" applyAlignment="1">
      <alignment horizontal="center" vertical="center" wrapText="1"/>
    </xf>
    <xf numFmtId="164" fontId="9" fillId="4" borderId="26" xfId="0" applyNumberFormat="1" applyFont="1" applyFill="1" applyBorder="1" applyAlignment="1">
      <alignment horizontal="center" vertical="center" wrapText="1"/>
    </xf>
    <xf numFmtId="4" fontId="10" fillId="2" borderId="21" xfId="0" applyNumberFormat="1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164" fontId="9" fillId="4" borderId="29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/>
    </xf>
    <xf numFmtId="0" fontId="29" fillId="0" borderId="0" xfId="0" applyFont="1"/>
    <xf numFmtId="0" fontId="14" fillId="3" borderId="4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left" vertical="center" wrapText="1"/>
    </xf>
    <xf numFmtId="0" fontId="29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 applyProtection="1">
      <alignment horizontal="center" vertical="center" wrapText="1"/>
    </xf>
    <xf numFmtId="0" fontId="25" fillId="3" borderId="6" xfId="0" applyFont="1" applyFill="1" applyBorder="1" applyAlignment="1" applyProtection="1">
      <alignment horizontal="center" vertical="center" wrapText="1"/>
    </xf>
    <xf numFmtId="0" fontId="25" fillId="3" borderId="7" xfId="0" applyFont="1" applyFill="1" applyBorder="1" applyAlignment="1" applyProtection="1">
      <alignment horizontal="center" vertical="center" wrapText="1"/>
    </xf>
    <xf numFmtId="0" fontId="25" fillId="3" borderId="11" xfId="0" applyFont="1" applyFill="1" applyBorder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center" vertical="center" wrapText="1"/>
    </xf>
    <xf numFmtId="0" fontId="25" fillId="3" borderId="14" xfId="0" applyFont="1" applyFill="1" applyBorder="1" applyAlignment="1" applyProtection="1">
      <alignment horizontal="center" vertical="center" wrapText="1"/>
    </xf>
    <xf numFmtId="0" fontId="25" fillId="3" borderId="8" xfId="0" applyFont="1" applyFill="1" applyBorder="1" applyAlignment="1" applyProtection="1">
      <alignment horizontal="center" vertical="center" wrapText="1"/>
    </xf>
    <xf numFmtId="0" fontId="25" fillId="3" borderId="9" xfId="0" applyFont="1" applyFill="1" applyBorder="1" applyAlignment="1" applyProtection="1">
      <alignment horizontal="center" vertical="center" wrapText="1"/>
    </xf>
    <xf numFmtId="0" fontId="25" fillId="3" borderId="10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0" fillId="3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20" fillId="2" borderId="4" xfId="0" applyFont="1" applyFill="1" applyBorder="1" applyAlignment="1">
      <alignment horizontal="center"/>
    </xf>
    <xf numFmtId="0" fontId="23" fillId="0" borderId="4" xfId="0" applyFont="1" applyBorder="1" applyAlignment="1"/>
    <xf numFmtId="0" fontId="12" fillId="3" borderId="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0" fillId="3" borderId="17" xfId="0" applyFont="1" applyFill="1" applyBorder="1" applyAlignment="1">
      <alignment horizontal="left" vertical="center" wrapText="1"/>
    </xf>
    <xf numFmtId="0" fontId="23" fillId="0" borderId="33" xfId="0" applyFont="1" applyBorder="1" applyAlignment="1"/>
    <xf numFmtId="0" fontId="23" fillId="0" borderId="20" xfId="0" applyFont="1" applyBorder="1" applyAlignment="1"/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0" fillId="4" borderId="0" xfId="0" applyFill="1" applyAlignment="1"/>
    <xf numFmtId="0" fontId="21" fillId="4" borderId="0" xfId="0" applyFont="1" applyFill="1"/>
  </cellXfs>
  <cellStyles count="1">
    <cellStyle name="Navadno" xfId="0" builtinId="0"/>
  </cellStyles>
  <dxfs count="5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BreakPreview" topLeftCell="A22" zoomScale="130" zoomScaleNormal="100" zoomScaleSheetLayoutView="130" workbookViewId="0">
      <selection activeCell="E31" sqref="E31"/>
    </sheetView>
  </sheetViews>
  <sheetFormatPr defaultRowHeight="15" x14ac:dyDescent="0.25"/>
  <cols>
    <col min="1" max="1" width="9" customWidth="1"/>
    <col min="2" max="2" width="10.7109375" customWidth="1"/>
    <col min="3" max="3" width="13.140625" customWidth="1"/>
    <col min="4" max="4" width="8.42578125" customWidth="1"/>
    <col min="5" max="5" width="21.7109375" customWidth="1"/>
    <col min="9" max="9" width="7.5703125" customWidth="1"/>
    <col min="11" max="11" width="27.7109375" customWidth="1"/>
    <col min="12" max="12" width="9.42578125" customWidth="1"/>
    <col min="13" max="13" width="14.7109375" style="6" customWidth="1"/>
    <col min="14" max="14" width="21.42578125" style="6" customWidth="1"/>
    <col min="15" max="15" width="33.5703125" style="6" customWidth="1"/>
    <col min="16" max="16" width="22.5703125" customWidth="1"/>
  </cols>
  <sheetData>
    <row r="1" spans="1:19" s="75" customFormat="1" ht="18.75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  <c r="M1" s="73"/>
      <c r="N1" s="73"/>
      <c r="O1" s="73"/>
      <c r="P1" s="73"/>
      <c r="Q1" s="74"/>
      <c r="R1" s="72"/>
      <c r="S1" s="72"/>
    </row>
    <row r="2" spans="1:19" s="75" customFormat="1" ht="16.5" customHeight="1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4"/>
      <c r="R2" s="72"/>
      <c r="S2" s="72"/>
    </row>
    <row r="3" spans="1:19" s="75" customFormat="1" ht="16.5" x14ac:dyDescent="0.3">
      <c r="A3" s="76"/>
      <c r="B3" s="72"/>
      <c r="C3" s="72"/>
      <c r="D3" s="72"/>
      <c r="E3" s="72"/>
      <c r="F3" s="72"/>
      <c r="G3" s="72"/>
      <c r="H3" s="72"/>
      <c r="I3" s="72"/>
      <c r="J3" s="72"/>
      <c r="K3" s="72"/>
      <c r="L3" s="89"/>
      <c r="M3" s="73"/>
      <c r="N3" s="73"/>
      <c r="O3" s="73"/>
      <c r="P3" s="73"/>
      <c r="Q3" s="74"/>
      <c r="R3" s="72"/>
      <c r="S3" s="72"/>
    </row>
    <row r="4" spans="1:19" s="75" customFormat="1" ht="18.75" x14ac:dyDescent="0.3">
      <c r="A4" s="171" t="s">
        <v>26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74"/>
      <c r="N4" s="74"/>
      <c r="O4" s="74"/>
      <c r="P4" s="74"/>
      <c r="Q4" s="74"/>
      <c r="R4" s="72"/>
      <c r="S4" s="72"/>
    </row>
    <row r="5" spans="1:19" s="75" customFormat="1" ht="15" customHeight="1" x14ac:dyDescent="0.3">
      <c r="A5" s="172" t="s">
        <v>27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74"/>
      <c r="N5" s="74"/>
      <c r="O5" s="74"/>
      <c r="P5" s="74"/>
      <c r="Q5" s="74"/>
      <c r="R5" s="72"/>
      <c r="S5" s="72"/>
    </row>
    <row r="6" spans="1:19" s="75" customFormat="1" ht="16.5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4"/>
      <c r="N6" s="74"/>
      <c r="O6" s="74"/>
      <c r="P6" s="72"/>
      <c r="Q6" s="72"/>
      <c r="R6" s="72"/>
      <c r="S6" s="72"/>
    </row>
    <row r="7" spans="1:19" ht="16.5" x14ac:dyDescent="0.25">
      <c r="A7" s="173" t="s">
        <v>0</v>
      </c>
      <c r="B7" s="174"/>
      <c r="C7" s="174"/>
      <c r="D7" s="175"/>
      <c r="E7" s="105"/>
      <c r="F7" s="77"/>
      <c r="G7" s="77"/>
      <c r="H7" s="77"/>
      <c r="I7" s="77"/>
      <c r="J7" s="77"/>
      <c r="K7" s="77"/>
      <c r="L7" s="77"/>
    </row>
    <row r="8" spans="1:19" ht="16.5" x14ac:dyDescent="0.25">
      <c r="A8" s="173" t="s">
        <v>1</v>
      </c>
      <c r="B8" s="174"/>
      <c r="C8" s="174"/>
      <c r="D8" s="175"/>
      <c r="E8" s="47"/>
      <c r="F8" s="77"/>
      <c r="G8" s="77"/>
      <c r="H8" s="77"/>
      <c r="I8" s="77"/>
      <c r="J8" s="77"/>
      <c r="K8" s="77"/>
      <c r="L8" s="77"/>
    </row>
    <row r="9" spans="1:19" ht="16.5" x14ac:dyDescent="0.25">
      <c r="A9" s="173" t="s">
        <v>28</v>
      </c>
      <c r="B9" s="174"/>
      <c r="C9" s="174"/>
      <c r="D9" s="175"/>
      <c r="E9" s="47"/>
      <c r="F9" s="77"/>
      <c r="G9" s="77"/>
      <c r="H9" s="77"/>
      <c r="I9" s="77"/>
      <c r="J9" s="77"/>
      <c r="K9" s="77"/>
      <c r="L9" s="77"/>
    </row>
    <row r="10" spans="1:19" ht="16.5" x14ac:dyDescent="0.25">
      <c r="A10" s="173" t="s">
        <v>32</v>
      </c>
      <c r="B10" s="176"/>
      <c r="C10" s="176"/>
      <c r="D10" s="177"/>
      <c r="E10" s="47"/>
      <c r="F10" s="44"/>
      <c r="G10" s="44"/>
      <c r="H10" s="44"/>
      <c r="I10" s="44"/>
      <c r="J10" s="44"/>
      <c r="K10" s="45"/>
      <c r="L10" s="45"/>
    </row>
    <row r="11" spans="1:19" ht="16.5" x14ac:dyDescent="0.3">
      <c r="A11" s="173" t="s">
        <v>46</v>
      </c>
      <c r="B11" s="174"/>
      <c r="C11" s="174"/>
      <c r="D11" s="175"/>
      <c r="E11" s="47" t="s">
        <v>3</v>
      </c>
      <c r="F11" s="72"/>
      <c r="G11" s="72"/>
      <c r="H11" s="72"/>
      <c r="I11" s="72"/>
      <c r="J11" s="72"/>
      <c r="K11" s="73" t="s">
        <v>3</v>
      </c>
      <c r="L11" s="74"/>
    </row>
    <row r="12" spans="1:19" ht="16.5" x14ac:dyDescent="0.3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3" t="s">
        <v>70</v>
      </c>
      <c r="L12" s="74"/>
    </row>
    <row r="13" spans="1:19" ht="16.5" x14ac:dyDescent="0.3">
      <c r="A13" s="153" t="s">
        <v>14</v>
      </c>
      <c r="B13" s="153"/>
      <c r="C13" s="153"/>
      <c r="D13" s="153"/>
      <c r="E13" s="153"/>
      <c r="F13" s="153" t="s">
        <v>15</v>
      </c>
      <c r="G13" s="153"/>
      <c r="H13" s="153"/>
      <c r="I13" s="153"/>
      <c r="J13" s="72"/>
      <c r="K13" s="73" t="s">
        <v>4</v>
      </c>
      <c r="L13" s="74"/>
    </row>
    <row r="14" spans="1:19" ht="16.5" x14ac:dyDescent="0.3">
      <c r="A14" s="153"/>
      <c r="B14" s="153"/>
      <c r="C14" s="153"/>
      <c r="D14" s="153"/>
      <c r="E14" s="153"/>
      <c r="F14" s="153"/>
      <c r="G14" s="153"/>
      <c r="H14" s="153"/>
      <c r="I14" s="153"/>
      <c r="J14" s="72"/>
      <c r="K14" s="73" t="s">
        <v>42</v>
      </c>
      <c r="L14" s="74"/>
    </row>
    <row r="15" spans="1:19" ht="16.5" x14ac:dyDescent="0.3">
      <c r="A15" s="154" t="s">
        <v>29</v>
      </c>
      <c r="B15" s="154"/>
      <c r="C15" s="154"/>
      <c r="D15" s="154"/>
      <c r="E15" s="154"/>
      <c r="F15" s="167">
        <f>+'Stroški osebja'!J38</f>
        <v>0</v>
      </c>
      <c r="G15" s="168"/>
      <c r="H15" s="168"/>
      <c r="I15" s="169"/>
      <c r="J15" s="72"/>
      <c r="K15" s="73"/>
      <c r="L15" s="74"/>
    </row>
    <row r="16" spans="1:19" ht="16.5" x14ac:dyDescent="0.3">
      <c r="A16" s="154"/>
      <c r="B16" s="154"/>
      <c r="C16" s="154"/>
      <c r="D16" s="154"/>
      <c r="E16" s="154"/>
      <c r="F16" s="164"/>
      <c r="G16" s="165"/>
      <c r="H16" s="165"/>
      <c r="I16" s="166"/>
      <c r="J16" s="72"/>
      <c r="K16" s="74"/>
      <c r="L16" s="74"/>
    </row>
    <row r="17" spans="1:15" ht="16.5" x14ac:dyDescent="0.3">
      <c r="A17" s="154" t="s">
        <v>30</v>
      </c>
      <c r="B17" s="154"/>
      <c r="C17" s="154"/>
      <c r="D17" s="154"/>
      <c r="E17" s="154"/>
      <c r="F17" s="161">
        <f>+'Str.pog.razisk. in svetov.'!M26</f>
        <v>0</v>
      </c>
      <c r="G17" s="162"/>
      <c r="H17" s="162"/>
      <c r="I17" s="163"/>
      <c r="J17" s="72"/>
      <c r="K17" s="74"/>
      <c r="L17" s="74"/>
    </row>
    <row r="18" spans="1:15" ht="16.5" x14ac:dyDescent="0.3">
      <c r="A18" s="154"/>
      <c r="B18" s="154"/>
      <c r="C18" s="154"/>
      <c r="D18" s="154"/>
      <c r="E18" s="154"/>
      <c r="F18" s="164"/>
      <c r="G18" s="165"/>
      <c r="H18" s="165"/>
      <c r="I18" s="166"/>
      <c r="J18" s="72"/>
      <c r="K18" s="72"/>
      <c r="L18" s="72"/>
    </row>
    <row r="19" spans="1:15" s="43" customFormat="1" ht="16.5" x14ac:dyDescent="0.3">
      <c r="A19" s="154" t="s">
        <v>31</v>
      </c>
      <c r="B19" s="154"/>
      <c r="C19" s="154"/>
      <c r="D19" s="154"/>
      <c r="E19" s="154"/>
      <c r="F19" s="155">
        <f>+'Posredni str.'!E13</f>
        <v>0</v>
      </c>
      <c r="G19" s="156"/>
      <c r="H19" s="156"/>
      <c r="I19" s="157"/>
      <c r="J19" s="78"/>
      <c r="K19" s="78"/>
      <c r="L19" s="78"/>
      <c r="M19" s="42"/>
      <c r="N19" s="42"/>
      <c r="O19" s="42"/>
    </row>
    <row r="20" spans="1:15" s="43" customFormat="1" ht="16.5" x14ac:dyDescent="0.3">
      <c r="A20" s="154"/>
      <c r="B20" s="154"/>
      <c r="C20" s="154"/>
      <c r="D20" s="154"/>
      <c r="E20" s="154"/>
      <c r="F20" s="158"/>
      <c r="G20" s="159"/>
      <c r="H20" s="159"/>
      <c r="I20" s="160"/>
      <c r="J20" s="78"/>
      <c r="K20" s="78"/>
      <c r="L20" s="78"/>
      <c r="M20" s="42"/>
      <c r="N20" s="42"/>
      <c r="O20" s="42"/>
    </row>
    <row r="21" spans="1:15" ht="16.5" x14ac:dyDescent="0.3">
      <c r="A21" s="132" t="s">
        <v>2</v>
      </c>
      <c r="B21" s="133"/>
      <c r="C21" s="133"/>
      <c r="D21" s="133"/>
      <c r="E21" s="134"/>
      <c r="F21" s="138">
        <f>SUM(F15:I20)</f>
        <v>0</v>
      </c>
      <c r="G21" s="139"/>
      <c r="H21" s="139"/>
      <c r="I21" s="140"/>
      <c r="J21" s="72"/>
      <c r="K21" s="72"/>
      <c r="L21" s="72"/>
    </row>
    <row r="22" spans="1:15" ht="16.5" x14ac:dyDescent="0.3">
      <c r="A22" s="135"/>
      <c r="B22" s="136"/>
      <c r="C22" s="136"/>
      <c r="D22" s="136"/>
      <c r="E22" s="137"/>
      <c r="F22" s="141"/>
      <c r="G22" s="142"/>
      <c r="H22" s="142"/>
      <c r="I22" s="143"/>
      <c r="J22" s="72"/>
      <c r="K22" s="72"/>
      <c r="L22" s="72"/>
    </row>
    <row r="23" spans="1:15" s="75" customFormat="1" ht="16.5" x14ac:dyDescent="0.3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9"/>
      <c r="N23" s="79"/>
      <c r="O23" s="79"/>
    </row>
    <row r="24" spans="1:15" s="62" customFormat="1" ht="13.5" customHeight="1" x14ac:dyDescent="0.3">
      <c r="A24" s="81"/>
      <c r="B24" s="95" t="s">
        <v>73</v>
      </c>
      <c r="C24" s="95" t="s">
        <v>74</v>
      </c>
      <c r="D24" s="81"/>
      <c r="E24" s="80"/>
      <c r="F24" s="170" t="s">
        <v>24</v>
      </c>
      <c r="G24" s="170"/>
      <c r="H24" s="170"/>
      <c r="I24" s="170"/>
      <c r="J24" s="80"/>
      <c r="K24" s="95" t="s">
        <v>66</v>
      </c>
      <c r="L24" s="72"/>
      <c r="M24" s="69"/>
      <c r="N24" s="69"/>
      <c r="O24" s="69"/>
    </row>
    <row r="25" spans="1:15" s="62" customFormat="1" ht="16.5" x14ac:dyDescent="0.3">
      <c r="A25" s="81"/>
      <c r="B25" s="70"/>
      <c r="C25" s="99"/>
      <c r="D25" s="81"/>
      <c r="E25" s="80"/>
      <c r="F25" s="144"/>
      <c r="G25" s="145"/>
      <c r="H25" s="145"/>
      <c r="I25" s="146"/>
      <c r="J25" s="80"/>
      <c r="K25" s="70"/>
      <c r="L25" s="72"/>
      <c r="M25" s="69"/>
      <c r="N25" s="69"/>
      <c r="O25" s="69"/>
    </row>
    <row r="26" spans="1:15" s="62" customFormat="1" ht="13.5" x14ac:dyDescent="0.25">
      <c r="A26" s="80"/>
      <c r="B26" s="80"/>
      <c r="C26" s="80"/>
      <c r="D26" s="80"/>
      <c r="E26" s="80"/>
      <c r="F26" s="147"/>
      <c r="G26" s="148"/>
      <c r="H26" s="148"/>
      <c r="I26" s="149"/>
      <c r="J26" s="80"/>
      <c r="K26" s="100"/>
      <c r="L26" s="89"/>
      <c r="M26" s="69"/>
      <c r="N26" s="69"/>
      <c r="O26" s="69"/>
    </row>
    <row r="27" spans="1:15" s="62" customFormat="1" ht="16.5" customHeight="1" x14ac:dyDescent="0.3">
      <c r="A27" s="81"/>
      <c r="B27" s="81"/>
      <c r="C27" s="81"/>
      <c r="D27" s="81"/>
      <c r="E27" s="80"/>
      <c r="F27" s="150"/>
      <c r="G27" s="151"/>
      <c r="H27" s="151"/>
      <c r="I27" s="152"/>
      <c r="J27" s="80"/>
      <c r="K27" s="95" t="s">
        <v>65</v>
      </c>
      <c r="L27" s="72"/>
      <c r="M27" s="69"/>
      <c r="N27" s="69"/>
      <c r="O27" s="69"/>
    </row>
    <row r="28" spans="1:15" s="62" customFormat="1" ht="40.5" customHeight="1" x14ac:dyDescent="0.3">
      <c r="A28" s="81"/>
      <c r="B28" s="81"/>
      <c r="C28" s="81"/>
      <c r="D28" s="81"/>
      <c r="E28" s="80"/>
      <c r="F28" s="80"/>
      <c r="G28" s="80"/>
      <c r="H28" s="80"/>
      <c r="I28" s="80"/>
      <c r="J28" s="80"/>
      <c r="K28" s="70"/>
      <c r="L28" s="72"/>
      <c r="M28" s="69"/>
      <c r="N28" s="69"/>
      <c r="O28" s="69"/>
    </row>
    <row r="29" spans="1:15" s="62" customFormat="1" ht="13.5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101"/>
      <c r="L29" s="89"/>
      <c r="M29" s="69"/>
      <c r="N29" s="69"/>
      <c r="O29" s="69"/>
    </row>
    <row r="30" spans="1:15" s="62" customFormat="1" ht="16.5" x14ac:dyDescent="0.3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101"/>
      <c r="L30" s="72"/>
      <c r="M30" s="69"/>
      <c r="N30" s="69"/>
      <c r="O30" s="69"/>
    </row>
    <row r="31" spans="1:15" s="62" customFormat="1" ht="13.5" customHeight="1" x14ac:dyDescent="0.3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95" t="s">
        <v>67</v>
      </c>
      <c r="L31" s="72"/>
      <c r="M31" s="69"/>
      <c r="N31" s="69"/>
      <c r="O31" s="69"/>
    </row>
    <row r="32" spans="1:15" s="62" customFormat="1" ht="13.5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70"/>
      <c r="L32" s="89"/>
      <c r="M32" s="69"/>
      <c r="N32" s="69"/>
      <c r="O32" s="69"/>
    </row>
    <row r="33" spans="1:15" s="62" customFormat="1" ht="16.5" x14ac:dyDescent="0.3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100"/>
      <c r="L33" s="72"/>
      <c r="M33" s="69"/>
      <c r="N33" s="69"/>
      <c r="O33" s="69"/>
    </row>
    <row r="34" spans="1:15" s="62" customFormat="1" ht="13.5" customHeight="1" x14ac:dyDescent="0.3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95" t="s">
        <v>68</v>
      </c>
      <c r="L34" s="72"/>
      <c r="M34" s="69"/>
      <c r="N34" s="69"/>
      <c r="O34" s="69"/>
    </row>
    <row r="35" spans="1:15" s="62" customFormat="1" ht="42" customHeight="1" x14ac:dyDescent="0.2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70"/>
      <c r="L35" s="89"/>
      <c r="M35" s="69"/>
      <c r="N35" s="69"/>
      <c r="O35" s="69"/>
    </row>
    <row r="36" spans="1:15" s="62" customFormat="1" ht="12" x14ac:dyDescent="0.2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69"/>
      <c r="N36" s="69"/>
      <c r="O36" s="69"/>
    </row>
  </sheetData>
  <mergeCells count="19">
    <mergeCell ref="A4:L4"/>
    <mergeCell ref="A5:L5"/>
    <mergeCell ref="A9:D9"/>
    <mergeCell ref="A11:D11"/>
    <mergeCell ref="A10:D10"/>
    <mergeCell ref="A7:D7"/>
    <mergeCell ref="A8:D8"/>
    <mergeCell ref="A21:E22"/>
    <mergeCell ref="F21:I22"/>
    <mergeCell ref="F25:I27"/>
    <mergeCell ref="A13:E14"/>
    <mergeCell ref="F13:I14"/>
    <mergeCell ref="A19:E20"/>
    <mergeCell ref="F19:I20"/>
    <mergeCell ref="A17:E18"/>
    <mergeCell ref="F17:I18"/>
    <mergeCell ref="A15:E16"/>
    <mergeCell ref="F15:I16"/>
    <mergeCell ref="F24:I24"/>
  </mergeCells>
  <dataValidations count="1">
    <dataValidation type="list" allowBlank="1" showInputMessage="1" showErrorMessage="1" sqref="E11">
      <formula1>$K$11:$K$14</formula1>
    </dataValidation>
  </dataValidations>
  <pageMargins left="0.70866141732283472" right="1.7322834645669292" top="1.3779527559055118" bottom="0.55118110236220474" header="0.31496062992125984" footer="0.31496062992125984"/>
  <pageSetup paperSize="9" scale="75" orientation="landscape" r:id="rId1"/>
  <headerFooter>
    <oddHeader>&amp;L&amp;G&amp;C&amp;G&amp;R&amp;G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view="pageBreakPreview" zoomScale="130" zoomScaleNormal="100" zoomScaleSheetLayoutView="130" workbookViewId="0">
      <selection activeCell="B14" sqref="B14"/>
    </sheetView>
  </sheetViews>
  <sheetFormatPr defaultRowHeight="16.5" x14ac:dyDescent="0.3"/>
  <cols>
    <col min="1" max="1" width="4" style="1" customWidth="1"/>
    <col min="2" max="2" width="36.85546875" style="1" customWidth="1"/>
    <col min="3" max="3" width="23.85546875" style="1" customWidth="1"/>
    <col min="4" max="4" width="11.28515625" style="1" customWidth="1"/>
    <col min="5" max="5" width="6" style="1" customWidth="1"/>
    <col min="6" max="6" width="6.42578125" style="1" customWidth="1"/>
    <col min="7" max="7" width="18.28515625" style="1" customWidth="1"/>
    <col min="8" max="8" width="15.7109375" style="1" customWidth="1"/>
    <col min="9" max="9" width="8.7109375" style="1" customWidth="1"/>
    <col min="10" max="10" width="14.42578125" style="1" customWidth="1"/>
    <col min="11" max="12" width="9.140625" style="1"/>
    <col min="13" max="13" width="27" style="1" customWidth="1"/>
    <col min="14" max="16384" width="9.140625" style="1"/>
  </cols>
  <sheetData>
    <row r="1" spans="1:10" s="72" customFormat="1" x14ac:dyDescent="0.3"/>
    <row r="2" spans="1:10" s="72" customFormat="1" x14ac:dyDescent="0.3"/>
    <row r="3" spans="1:10" s="72" customFormat="1" ht="18.75" x14ac:dyDescent="0.3">
      <c r="A3" s="198" t="s">
        <v>29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s="72" customFormat="1" x14ac:dyDescent="0.3">
      <c r="A4" s="200" t="s">
        <v>27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s="72" customFormat="1" x14ac:dyDescent="0.3">
      <c r="G5" s="73" t="s">
        <v>3</v>
      </c>
    </row>
    <row r="6" spans="1:10" x14ac:dyDescent="0.3">
      <c r="B6" s="103" t="s">
        <v>0</v>
      </c>
      <c r="C6" s="63">
        <f>'Finančno poročilo_upravičenec'!E7</f>
        <v>0</v>
      </c>
      <c r="D6" s="72"/>
      <c r="E6" s="72"/>
      <c r="F6" s="72"/>
      <c r="G6" s="73" t="s">
        <v>11</v>
      </c>
      <c r="H6" s="72"/>
      <c r="I6" s="72"/>
      <c r="J6" s="72"/>
    </row>
    <row r="7" spans="1:10" x14ac:dyDescent="0.3">
      <c r="B7" s="103" t="s">
        <v>1</v>
      </c>
      <c r="C7" s="67">
        <f>'Finančno poročilo_upravičenec'!E8</f>
        <v>0</v>
      </c>
      <c r="D7" s="72"/>
      <c r="E7" s="72"/>
      <c r="F7" s="72"/>
      <c r="G7" s="73" t="s">
        <v>60</v>
      </c>
      <c r="H7" s="72"/>
      <c r="I7" s="72"/>
      <c r="J7" s="72"/>
    </row>
    <row r="8" spans="1:10" x14ac:dyDescent="0.3">
      <c r="B8" s="103" t="s">
        <v>28</v>
      </c>
      <c r="C8" s="67">
        <f>'Finančno poročilo_upravičenec'!E9</f>
        <v>0</v>
      </c>
      <c r="D8" s="72"/>
      <c r="E8" s="72"/>
      <c r="F8" s="72"/>
      <c r="G8" s="74"/>
      <c r="H8" s="72"/>
      <c r="I8" s="72"/>
      <c r="J8" s="72"/>
    </row>
    <row r="9" spans="1:10" x14ac:dyDescent="0.3">
      <c r="B9" s="103" t="s">
        <v>45</v>
      </c>
      <c r="C9" s="67">
        <f>'Finančno poročilo_upravičenec'!E10</f>
        <v>0</v>
      </c>
      <c r="D9" s="72"/>
      <c r="E9" s="72"/>
      <c r="F9" s="72"/>
      <c r="G9" s="74"/>
      <c r="H9" s="72"/>
      <c r="I9" s="72"/>
      <c r="J9" s="72"/>
    </row>
    <row r="10" spans="1:10" x14ac:dyDescent="0.3">
      <c r="B10" s="103" t="s">
        <v>46</v>
      </c>
      <c r="C10" s="67" t="str">
        <f>'Finančno poročilo_upravičenec'!E11</f>
        <v>Klikni in izberi</v>
      </c>
      <c r="D10" s="72"/>
      <c r="E10" s="72"/>
      <c r="F10" s="72"/>
      <c r="G10" s="74"/>
      <c r="H10" s="72"/>
      <c r="I10" s="72"/>
      <c r="J10" s="89"/>
    </row>
    <row r="11" spans="1:10" ht="17.25" thickBot="1" x14ac:dyDescent="0.35">
      <c r="D11" s="72"/>
      <c r="E11" s="72"/>
      <c r="F11" s="72"/>
      <c r="G11" s="74"/>
      <c r="H11" s="72"/>
      <c r="I11" s="72"/>
      <c r="J11" s="72"/>
    </row>
    <row r="12" spans="1:10" s="2" customFormat="1" ht="39" thickBot="1" x14ac:dyDescent="0.3">
      <c r="A12" s="17" t="s">
        <v>10</v>
      </c>
      <c r="B12" s="18" t="s">
        <v>61</v>
      </c>
      <c r="C12" s="19" t="s">
        <v>6</v>
      </c>
      <c r="D12" s="19" t="s">
        <v>40</v>
      </c>
      <c r="E12" s="19" t="s">
        <v>7</v>
      </c>
      <c r="F12" s="19" t="s">
        <v>8</v>
      </c>
      <c r="G12" s="25" t="s">
        <v>9</v>
      </c>
      <c r="H12" s="20" t="s">
        <v>16</v>
      </c>
      <c r="I12" s="21" t="s">
        <v>5</v>
      </c>
      <c r="J12" s="22" t="s">
        <v>13</v>
      </c>
    </row>
    <row r="13" spans="1:10" s="2" customFormat="1" ht="17.25" customHeight="1" x14ac:dyDescent="0.25">
      <c r="A13" s="12">
        <v>1</v>
      </c>
      <c r="B13" s="13" t="s">
        <v>71</v>
      </c>
      <c r="C13" s="14" t="s">
        <v>3</v>
      </c>
      <c r="D13" s="15"/>
      <c r="E13" s="14"/>
      <c r="F13" s="14"/>
      <c r="G13" s="26" t="b">
        <f t="shared" ref="G13" si="0">IF(AND(C13="raziskovalec"),20.6, IF(AND(C13="strokovni/tehnični sodelavec"),13.7))</f>
        <v>0</v>
      </c>
      <c r="H13" s="119">
        <f>+D13*G13</f>
        <v>0</v>
      </c>
      <c r="I13" s="16" t="b">
        <f>IF(AND('Finančno poročilo_upravičenec'!$E$11="Veliko"),25,IF(AND('Finančno poročilo_upravičenec'!$E$11="Srednje"),35,IF(AND('Finančno poročilo_upravičenec'!$E$11="Malo/mikro"),45)))</f>
        <v>0</v>
      </c>
      <c r="J13" s="120">
        <f>ROUNDDOWN(D13*G13*I13/100,2)</f>
        <v>0</v>
      </c>
    </row>
    <row r="14" spans="1:10" s="2" customFormat="1" ht="17.25" customHeight="1" x14ac:dyDescent="0.25">
      <c r="A14" s="10">
        <v>2</v>
      </c>
      <c r="B14" s="13" t="s">
        <v>71</v>
      </c>
      <c r="C14" s="14" t="s">
        <v>3</v>
      </c>
      <c r="D14" s="5"/>
      <c r="E14" s="4"/>
      <c r="F14" s="4"/>
      <c r="G14" s="26" t="b">
        <f>IF(AND(C14="raziskovalec"),20.6, IF(AND(C14="strokovni/tehnični sodelavec"),13.7))</f>
        <v>0</v>
      </c>
      <c r="H14" s="119">
        <f t="shared" ref="H14:H25" si="1">+D14*G14</f>
        <v>0</v>
      </c>
      <c r="I14" s="16" t="b">
        <f>IF(AND('Finančno poročilo_upravičenec'!$E$11="Veliko"),25,IF(AND('Finančno poročilo_upravičenec'!$E$11="Srednje"),35,IF(AND('Finančno poročilo_upravičenec'!$E$11="Malo/mikro"),45)))</f>
        <v>0</v>
      </c>
      <c r="J14" s="121">
        <f t="shared" ref="J14:J25" si="2">ROUNDDOWN(D14*G14*I14/100,2)</f>
        <v>0</v>
      </c>
    </row>
    <row r="15" spans="1:10" s="2" customFormat="1" ht="17.25" customHeight="1" x14ac:dyDescent="0.25">
      <c r="A15" s="10">
        <v>3</v>
      </c>
      <c r="B15" s="13" t="s">
        <v>62</v>
      </c>
      <c r="C15" s="14" t="s">
        <v>3</v>
      </c>
      <c r="D15" s="5"/>
      <c r="E15" s="4"/>
      <c r="F15" s="4"/>
      <c r="G15" s="26" t="b">
        <f t="shared" ref="G15:G28" si="3">IF(AND(C15="raziskovalec"),20.6, IF(AND(C15="strokovni/tehnični sodelavec"),13.7))</f>
        <v>0</v>
      </c>
      <c r="H15" s="119">
        <f t="shared" si="1"/>
        <v>0</v>
      </c>
      <c r="I15" s="16" t="b">
        <f>IF(AND('Finančno poročilo_upravičenec'!$E$11="Veliko"),25,IF(AND('Finančno poročilo_upravičenec'!$E$11="Srednje"),35,IF(AND('Finančno poročilo_upravičenec'!$E$11="Malo/mikro"),45)))</f>
        <v>0</v>
      </c>
      <c r="J15" s="121">
        <f t="shared" si="2"/>
        <v>0</v>
      </c>
    </row>
    <row r="16" spans="1:10" s="2" customFormat="1" ht="17.25" customHeight="1" x14ac:dyDescent="0.25">
      <c r="A16" s="10">
        <v>4</v>
      </c>
      <c r="B16" s="13" t="s">
        <v>62</v>
      </c>
      <c r="C16" s="14" t="s">
        <v>3</v>
      </c>
      <c r="D16" s="5"/>
      <c r="E16" s="4"/>
      <c r="F16" s="4"/>
      <c r="G16" s="26" t="b">
        <f t="shared" si="3"/>
        <v>0</v>
      </c>
      <c r="H16" s="119">
        <f t="shared" si="1"/>
        <v>0</v>
      </c>
      <c r="I16" s="16" t="b">
        <f>IF(AND('Finančno poročilo_upravičenec'!$E$11="Veliko"),25,IF(AND('Finančno poročilo_upravičenec'!$E$11="Srednje"),35,IF(AND('Finančno poročilo_upravičenec'!$E$11="Malo/mikro"),45)))</f>
        <v>0</v>
      </c>
      <c r="J16" s="121">
        <f t="shared" si="2"/>
        <v>0</v>
      </c>
    </row>
    <row r="17" spans="1:10" s="2" customFormat="1" ht="17.25" customHeight="1" x14ac:dyDescent="0.25">
      <c r="A17" s="10">
        <v>5</v>
      </c>
      <c r="B17" s="13" t="s">
        <v>62</v>
      </c>
      <c r="C17" s="14" t="s">
        <v>3</v>
      </c>
      <c r="D17" s="5"/>
      <c r="E17" s="4"/>
      <c r="F17" s="4"/>
      <c r="G17" s="26" t="b">
        <f t="shared" si="3"/>
        <v>0</v>
      </c>
      <c r="H17" s="119">
        <f t="shared" si="1"/>
        <v>0</v>
      </c>
      <c r="I17" s="16" t="b">
        <f>IF(AND('Finančno poročilo_upravičenec'!$E$11="Veliko"),25,IF(AND('Finančno poročilo_upravičenec'!$E$11="Srednje"),35,IF(AND('Finančno poročilo_upravičenec'!$E$11="Malo/mikro"),45)))</f>
        <v>0</v>
      </c>
      <c r="J17" s="121">
        <f t="shared" si="2"/>
        <v>0</v>
      </c>
    </row>
    <row r="18" spans="1:10" s="2" customFormat="1" ht="17.25" customHeight="1" x14ac:dyDescent="0.25">
      <c r="A18" s="10">
        <v>6</v>
      </c>
      <c r="B18" s="13" t="s">
        <v>62</v>
      </c>
      <c r="C18" s="14" t="s">
        <v>3</v>
      </c>
      <c r="D18" s="5"/>
      <c r="E18" s="4"/>
      <c r="F18" s="4"/>
      <c r="G18" s="26" t="b">
        <f t="shared" si="3"/>
        <v>0</v>
      </c>
      <c r="H18" s="119">
        <f t="shared" si="1"/>
        <v>0</v>
      </c>
      <c r="I18" s="16" t="b">
        <f>IF(AND('Finančno poročilo_upravičenec'!$E$11="Veliko"),25,IF(AND('Finančno poročilo_upravičenec'!$E$11="Srednje"),35,IF(AND('Finančno poročilo_upravičenec'!$E$11="Malo/mikro"),45)))</f>
        <v>0</v>
      </c>
      <c r="J18" s="121">
        <f t="shared" si="2"/>
        <v>0</v>
      </c>
    </row>
    <row r="19" spans="1:10" s="2" customFormat="1" ht="17.25" customHeight="1" x14ac:dyDescent="0.25">
      <c r="A19" s="10">
        <v>7</v>
      </c>
      <c r="B19" s="13" t="s">
        <v>62</v>
      </c>
      <c r="C19" s="14" t="s">
        <v>3</v>
      </c>
      <c r="D19" s="5"/>
      <c r="E19" s="4"/>
      <c r="F19" s="4"/>
      <c r="G19" s="26" t="b">
        <f t="shared" si="3"/>
        <v>0</v>
      </c>
      <c r="H19" s="119">
        <f t="shared" si="1"/>
        <v>0</v>
      </c>
      <c r="I19" s="16" t="b">
        <f>IF(AND('Finančno poročilo_upravičenec'!$E$11="Veliko"),25,IF(AND('Finančno poročilo_upravičenec'!$E$11="Srednje"),35,IF(AND('Finančno poročilo_upravičenec'!$E$11="Malo/mikro"),45)))</f>
        <v>0</v>
      </c>
      <c r="J19" s="121">
        <f t="shared" si="2"/>
        <v>0</v>
      </c>
    </row>
    <row r="20" spans="1:10" s="2" customFormat="1" ht="17.25" customHeight="1" x14ac:dyDescent="0.25">
      <c r="A20" s="10">
        <v>8</v>
      </c>
      <c r="B20" s="13" t="s">
        <v>62</v>
      </c>
      <c r="C20" s="14" t="s">
        <v>3</v>
      </c>
      <c r="D20" s="5"/>
      <c r="E20" s="4"/>
      <c r="F20" s="4"/>
      <c r="G20" s="26" t="b">
        <f t="shared" si="3"/>
        <v>0</v>
      </c>
      <c r="H20" s="119">
        <f t="shared" si="1"/>
        <v>0</v>
      </c>
      <c r="I20" s="16" t="b">
        <f>IF(AND('Finančno poročilo_upravičenec'!$E$11="Veliko"),25,IF(AND('Finančno poročilo_upravičenec'!$E$11="Srednje"),35,IF(AND('Finančno poročilo_upravičenec'!$E$11="Malo/mikro"),45)))</f>
        <v>0</v>
      </c>
      <c r="J20" s="121">
        <f t="shared" si="2"/>
        <v>0</v>
      </c>
    </row>
    <row r="21" spans="1:10" s="2" customFormat="1" ht="17.25" customHeight="1" x14ac:dyDescent="0.25">
      <c r="A21" s="10">
        <v>9</v>
      </c>
      <c r="B21" s="13" t="s">
        <v>62</v>
      </c>
      <c r="C21" s="14" t="s">
        <v>3</v>
      </c>
      <c r="D21" s="5"/>
      <c r="E21" s="4"/>
      <c r="F21" s="4"/>
      <c r="G21" s="26" t="b">
        <f t="shared" si="3"/>
        <v>0</v>
      </c>
      <c r="H21" s="119">
        <f t="shared" si="1"/>
        <v>0</v>
      </c>
      <c r="I21" s="16" t="b">
        <f>IF(AND('Finančno poročilo_upravičenec'!$E$11="Veliko"),25,IF(AND('Finančno poročilo_upravičenec'!$E$11="Srednje"),35,IF(AND('Finančno poročilo_upravičenec'!$E$11="Malo/mikro"),45)))</f>
        <v>0</v>
      </c>
      <c r="J21" s="121">
        <f t="shared" si="2"/>
        <v>0</v>
      </c>
    </row>
    <row r="22" spans="1:10" s="2" customFormat="1" ht="17.25" customHeight="1" x14ac:dyDescent="0.25">
      <c r="A22" s="10">
        <v>10</v>
      </c>
      <c r="B22" s="13" t="s">
        <v>62</v>
      </c>
      <c r="C22" s="14" t="s">
        <v>3</v>
      </c>
      <c r="D22" s="5"/>
      <c r="E22" s="4"/>
      <c r="F22" s="4"/>
      <c r="G22" s="26" t="b">
        <f t="shared" si="3"/>
        <v>0</v>
      </c>
      <c r="H22" s="119">
        <f t="shared" si="1"/>
        <v>0</v>
      </c>
      <c r="I22" s="16" t="b">
        <f>IF(AND('Finančno poročilo_upravičenec'!$E$11="Veliko"),25,IF(AND('Finančno poročilo_upravičenec'!$E$11="Srednje"),35,IF(AND('Finančno poročilo_upravičenec'!$E$11="Malo/mikro"),45)))</f>
        <v>0</v>
      </c>
      <c r="J22" s="121">
        <f t="shared" si="2"/>
        <v>0</v>
      </c>
    </row>
    <row r="23" spans="1:10" s="2" customFormat="1" ht="17.25" customHeight="1" x14ac:dyDescent="0.25">
      <c r="A23" s="10">
        <v>11</v>
      </c>
      <c r="B23" s="13" t="s">
        <v>62</v>
      </c>
      <c r="C23" s="14" t="s">
        <v>3</v>
      </c>
      <c r="D23" s="5"/>
      <c r="E23" s="4"/>
      <c r="F23" s="4"/>
      <c r="G23" s="26" t="b">
        <f t="shared" si="3"/>
        <v>0</v>
      </c>
      <c r="H23" s="119">
        <f t="shared" si="1"/>
        <v>0</v>
      </c>
      <c r="I23" s="16" t="b">
        <f>IF(AND('Finančno poročilo_upravičenec'!$E$11="Veliko"),25,IF(AND('Finančno poročilo_upravičenec'!$E$11="Srednje"),35,IF(AND('Finančno poročilo_upravičenec'!$E$11="Malo/mikro"),45)))</f>
        <v>0</v>
      </c>
      <c r="J23" s="121">
        <f t="shared" si="2"/>
        <v>0</v>
      </c>
    </row>
    <row r="24" spans="1:10" s="2" customFormat="1" ht="17.25" customHeight="1" x14ac:dyDescent="0.25">
      <c r="A24" s="10">
        <v>12</v>
      </c>
      <c r="B24" s="13" t="s">
        <v>62</v>
      </c>
      <c r="C24" s="14" t="s">
        <v>3</v>
      </c>
      <c r="D24" s="5"/>
      <c r="E24" s="4"/>
      <c r="F24" s="4"/>
      <c r="G24" s="26" t="b">
        <f t="shared" si="3"/>
        <v>0</v>
      </c>
      <c r="H24" s="119">
        <f t="shared" si="1"/>
        <v>0</v>
      </c>
      <c r="I24" s="16" t="b">
        <f>IF(AND('Finančno poročilo_upravičenec'!$E$11="Veliko"),25,IF(AND('Finančno poročilo_upravičenec'!$E$11="Srednje"),35,IF(AND('Finančno poročilo_upravičenec'!$E$11="Malo/mikro"),45)))</f>
        <v>0</v>
      </c>
      <c r="J24" s="121">
        <f t="shared" si="2"/>
        <v>0</v>
      </c>
    </row>
    <row r="25" spans="1:10" s="2" customFormat="1" ht="17.25" customHeight="1" x14ac:dyDescent="0.25">
      <c r="A25" s="10">
        <v>13</v>
      </c>
      <c r="B25" s="13" t="s">
        <v>62</v>
      </c>
      <c r="C25" s="14" t="s">
        <v>3</v>
      </c>
      <c r="D25" s="5"/>
      <c r="E25" s="4"/>
      <c r="F25" s="4"/>
      <c r="G25" s="26" t="b">
        <f t="shared" si="3"/>
        <v>0</v>
      </c>
      <c r="H25" s="119">
        <f t="shared" si="1"/>
        <v>0</v>
      </c>
      <c r="I25" s="16" t="b">
        <f>IF(AND('Finančno poročilo_upravičenec'!$E$11="Veliko"),25,IF(AND('Finančno poročilo_upravičenec'!$E$11="Srednje"),35,IF(AND('Finančno poročilo_upravičenec'!$E$11="Malo/mikro"),45)))</f>
        <v>0</v>
      </c>
      <c r="J25" s="121">
        <f t="shared" si="2"/>
        <v>0</v>
      </c>
    </row>
    <row r="26" spans="1:10" s="2" customFormat="1" ht="17.25" customHeight="1" x14ac:dyDescent="0.25">
      <c r="A26" s="10">
        <v>14</v>
      </c>
      <c r="B26" s="13" t="s">
        <v>62</v>
      </c>
      <c r="C26" s="14" t="s">
        <v>3</v>
      </c>
      <c r="D26" s="5"/>
      <c r="E26" s="4"/>
      <c r="F26" s="4"/>
      <c r="G26" s="26" t="b">
        <f t="shared" si="3"/>
        <v>0</v>
      </c>
      <c r="H26" s="119">
        <f t="shared" ref="H26:H37" si="4">+D26*G26</f>
        <v>0</v>
      </c>
      <c r="I26" s="16" t="b">
        <f>IF(AND('Finančno poročilo_upravičenec'!$E$11="Veliko"),25,IF(AND('Finančno poročilo_upravičenec'!$E$11="Srednje"),35,IF(AND('Finančno poročilo_upravičenec'!$E$11="Malo/mikro"),45)))</f>
        <v>0</v>
      </c>
      <c r="J26" s="121">
        <f t="shared" ref="J26:J37" si="5">ROUNDDOWN(D26*G26*I26/100,2)</f>
        <v>0</v>
      </c>
    </row>
    <row r="27" spans="1:10" s="2" customFormat="1" ht="17.25" customHeight="1" x14ac:dyDescent="0.25">
      <c r="A27" s="10">
        <v>15</v>
      </c>
      <c r="B27" s="13" t="s">
        <v>62</v>
      </c>
      <c r="C27" s="14" t="s">
        <v>3</v>
      </c>
      <c r="D27" s="5"/>
      <c r="E27" s="4"/>
      <c r="F27" s="4"/>
      <c r="G27" s="26" t="b">
        <f t="shared" si="3"/>
        <v>0</v>
      </c>
      <c r="H27" s="119">
        <f t="shared" si="4"/>
        <v>0</v>
      </c>
      <c r="I27" s="16" t="b">
        <f>IF(AND('Finančno poročilo_upravičenec'!$E$11="Veliko"),25,IF(AND('Finančno poročilo_upravičenec'!$E$11="Srednje"),35,IF(AND('Finančno poročilo_upravičenec'!$E$11="Malo/mikro"),45)))</f>
        <v>0</v>
      </c>
      <c r="J27" s="121">
        <f t="shared" si="5"/>
        <v>0</v>
      </c>
    </row>
    <row r="28" spans="1:10" s="2" customFormat="1" ht="17.25" customHeight="1" x14ac:dyDescent="0.25">
      <c r="A28" s="10">
        <v>16</v>
      </c>
      <c r="B28" s="13" t="s">
        <v>72</v>
      </c>
      <c r="C28" s="14" t="s">
        <v>3</v>
      </c>
      <c r="D28" s="5"/>
      <c r="E28" s="4"/>
      <c r="F28" s="4"/>
      <c r="G28" s="26" t="b">
        <f t="shared" si="3"/>
        <v>0</v>
      </c>
      <c r="H28" s="119">
        <f t="shared" si="4"/>
        <v>0</v>
      </c>
      <c r="I28" s="16" t="b">
        <f>IF(AND('Finančno poročilo_upravičenec'!$E$11="Veliko"),25,IF(AND('Finančno poročilo_upravičenec'!$E$11="Srednje"),35,IF(AND('Finančno poročilo_upravičenec'!$E$11="Malo/mikro"),45)))</f>
        <v>0</v>
      </c>
      <c r="J28" s="121">
        <f t="shared" si="5"/>
        <v>0</v>
      </c>
    </row>
    <row r="29" spans="1:10" s="2" customFormat="1" ht="17.25" customHeight="1" x14ac:dyDescent="0.25">
      <c r="A29" s="10">
        <v>17</v>
      </c>
      <c r="B29" s="13" t="s">
        <v>62</v>
      </c>
      <c r="C29" s="14" t="s">
        <v>3</v>
      </c>
      <c r="D29" s="5"/>
      <c r="E29" s="4"/>
      <c r="F29" s="4"/>
      <c r="G29" s="26"/>
      <c r="H29" s="119">
        <f t="shared" si="4"/>
        <v>0</v>
      </c>
      <c r="I29" s="16" t="b">
        <f>IF(AND('Finančno poročilo_upravičenec'!$E$11="Veliko"),25,IF(AND('Finančno poročilo_upravičenec'!$E$11="Srednje"),35,IF(AND('Finančno poročilo_upravičenec'!$E$11="Malo/mikro"),45)))</f>
        <v>0</v>
      </c>
      <c r="J29" s="121">
        <f t="shared" si="5"/>
        <v>0</v>
      </c>
    </row>
    <row r="30" spans="1:10" s="2" customFormat="1" ht="17.25" customHeight="1" x14ac:dyDescent="0.25">
      <c r="A30" s="10">
        <v>18</v>
      </c>
      <c r="B30" s="13" t="s">
        <v>62</v>
      </c>
      <c r="C30" s="14" t="s">
        <v>3</v>
      </c>
      <c r="D30" s="5"/>
      <c r="E30" s="4"/>
      <c r="F30" s="4"/>
      <c r="G30" s="26"/>
      <c r="H30" s="119">
        <f t="shared" si="4"/>
        <v>0</v>
      </c>
      <c r="I30" s="16" t="b">
        <f>IF(AND('Finančno poročilo_upravičenec'!$E$11="Veliko"),25,IF(AND('Finančno poročilo_upravičenec'!$E$11="Srednje"),35,IF(AND('Finančno poročilo_upravičenec'!$E$11="Malo/mikro"),45)))</f>
        <v>0</v>
      </c>
      <c r="J30" s="121">
        <f t="shared" si="5"/>
        <v>0</v>
      </c>
    </row>
    <row r="31" spans="1:10" s="2" customFormat="1" ht="17.25" customHeight="1" x14ac:dyDescent="0.25">
      <c r="A31" s="10">
        <v>19</v>
      </c>
      <c r="B31" s="13" t="s">
        <v>62</v>
      </c>
      <c r="C31" s="14" t="s">
        <v>3</v>
      </c>
      <c r="D31" s="5"/>
      <c r="E31" s="4"/>
      <c r="F31" s="4"/>
      <c r="G31" s="26"/>
      <c r="H31" s="119">
        <f t="shared" si="4"/>
        <v>0</v>
      </c>
      <c r="I31" s="16" t="b">
        <f>IF(AND('Finančno poročilo_upravičenec'!$E$11="Veliko"),25,IF(AND('Finančno poročilo_upravičenec'!$E$11="Srednje"),35,IF(AND('Finančno poročilo_upravičenec'!$E$11="Malo/mikro"),45)))</f>
        <v>0</v>
      </c>
      <c r="J31" s="121">
        <f t="shared" si="5"/>
        <v>0</v>
      </c>
    </row>
    <row r="32" spans="1:10" s="2" customFormat="1" ht="17.25" customHeight="1" x14ac:dyDescent="0.25">
      <c r="A32" s="10">
        <v>20</v>
      </c>
      <c r="B32" s="13" t="s">
        <v>62</v>
      </c>
      <c r="C32" s="14" t="s">
        <v>3</v>
      </c>
      <c r="D32" s="5"/>
      <c r="E32" s="4"/>
      <c r="F32" s="4"/>
      <c r="G32" s="26"/>
      <c r="H32" s="119">
        <f t="shared" si="4"/>
        <v>0</v>
      </c>
      <c r="I32" s="16" t="b">
        <f>IF(AND('Finančno poročilo_upravičenec'!$E$11="Veliko"),25,IF(AND('Finančno poročilo_upravičenec'!$E$11="Srednje"),35,IF(AND('Finančno poročilo_upravičenec'!$E$11="Malo/mikro"),45)))</f>
        <v>0</v>
      </c>
      <c r="J32" s="121">
        <f t="shared" si="5"/>
        <v>0</v>
      </c>
    </row>
    <row r="33" spans="1:13" s="2" customFormat="1" ht="17.25" customHeight="1" x14ac:dyDescent="0.25">
      <c r="A33" s="10">
        <v>21</v>
      </c>
      <c r="B33" s="13" t="s">
        <v>62</v>
      </c>
      <c r="C33" s="14" t="s">
        <v>3</v>
      </c>
      <c r="D33" s="5"/>
      <c r="E33" s="4"/>
      <c r="F33" s="4"/>
      <c r="G33" s="26"/>
      <c r="H33" s="119">
        <f t="shared" si="4"/>
        <v>0</v>
      </c>
      <c r="I33" s="16" t="b">
        <f>IF(AND('Finančno poročilo_upravičenec'!$E$11="Veliko"),25,IF(AND('Finančno poročilo_upravičenec'!$E$11="Srednje"),35,IF(AND('Finančno poročilo_upravičenec'!$E$11="Malo/mikro"),45)))</f>
        <v>0</v>
      </c>
      <c r="J33" s="121">
        <f t="shared" si="5"/>
        <v>0</v>
      </c>
    </row>
    <row r="34" spans="1:13" s="2" customFormat="1" ht="17.25" customHeight="1" x14ac:dyDescent="0.25">
      <c r="A34" s="10">
        <v>22</v>
      </c>
      <c r="B34" s="13" t="s">
        <v>62</v>
      </c>
      <c r="C34" s="14" t="s">
        <v>3</v>
      </c>
      <c r="D34" s="5"/>
      <c r="E34" s="4"/>
      <c r="F34" s="4"/>
      <c r="G34" s="26"/>
      <c r="H34" s="119">
        <f t="shared" si="4"/>
        <v>0</v>
      </c>
      <c r="I34" s="16" t="b">
        <f>IF(AND('Finančno poročilo_upravičenec'!$E$11="Veliko"),25,IF(AND('Finančno poročilo_upravičenec'!$E$11="Srednje"),35,IF(AND('Finančno poročilo_upravičenec'!$E$11="Malo/mikro"),45)))</f>
        <v>0</v>
      </c>
      <c r="J34" s="121">
        <f t="shared" si="5"/>
        <v>0</v>
      </c>
    </row>
    <row r="35" spans="1:13" s="2" customFormat="1" ht="17.25" customHeight="1" x14ac:dyDescent="0.25">
      <c r="A35" s="10">
        <v>23</v>
      </c>
      <c r="B35" s="13" t="s">
        <v>62</v>
      </c>
      <c r="C35" s="14" t="s">
        <v>3</v>
      </c>
      <c r="D35" s="5"/>
      <c r="E35" s="4"/>
      <c r="F35" s="4"/>
      <c r="G35" s="26"/>
      <c r="H35" s="119">
        <f t="shared" si="4"/>
        <v>0</v>
      </c>
      <c r="I35" s="16" t="b">
        <f>IF(AND('Finančno poročilo_upravičenec'!$E$11="Veliko"),25,IF(AND('Finančno poročilo_upravičenec'!$E$11="Srednje"),35,IF(AND('Finančno poročilo_upravičenec'!$E$11="Malo/mikro"),45)))</f>
        <v>0</v>
      </c>
      <c r="J35" s="121">
        <f t="shared" si="5"/>
        <v>0</v>
      </c>
    </row>
    <row r="36" spans="1:13" s="2" customFormat="1" ht="17.25" customHeight="1" x14ac:dyDescent="0.25">
      <c r="A36" s="10">
        <v>24</v>
      </c>
      <c r="B36" s="13" t="s">
        <v>62</v>
      </c>
      <c r="C36" s="14" t="s">
        <v>3</v>
      </c>
      <c r="D36" s="5"/>
      <c r="E36" s="4"/>
      <c r="F36" s="4"/>
      <c r="G36" s="26"/>
      <c r="H36" s="119">
        <f t="shared" si="4"/>
        <v>0</v>
      </c>
      <c r="I36" s="16" t="b">
        <f>IF(AND('Finančno poročilo_upravičenec'!$E$11="Veliko"),25,IF(AND('Finančno poročilo_upravičenec'!$E$11="Srednje"),35,IF(AND('Finančno poročilo_upravičenec'!$E$11="Malo/mikro"),45)))</f>
        <v>0</v>
      </c>
      <c r="J36" s="121">
        <f t="shared" si="5"/>
        <v>0</v>
      </c>
    </row>
    <row r="37" spans="1:13" s="2" customFormat="1" ht="17.25" customHeight="1" thickBot="1" x14ac:dyDescent="0.3">
      <c r="A37" s="11">
        <v>25</v>
      </c>
      <c r="B37" s="13" t="s">
        <v>62</v>
      </c>
      <c r="C37" s="14" t="s">
        <v>3</v>
      </c>
      <c r="D37" s="5"/>
      <c r="E37" s="4"/>
      <c r="F37" s="4"/>
      <c r="G37" s="26"/>
      <c r="H37" s="119">
        <f t="shared" si="4"/>
        <v>0</v>
      </c>
      <c r="I37" s="16" t="b">
        <f>IF(AND('Finančno poročilo_upravičenec'!$E$11="Veliko"),25,IF(AND('Finančno poročilo_upravičenec'!$E$11="Srednje"),35,IF(AND('Finančno poročilo_upravičenec'!$E$11="Malo/mikro"),45)))</f>
        <v>0</v>
      </c>
      <c r="J37" s="121">
        <f t="shared" si="5"/>
        <v>0</v>
      </c>
    </row>
    <row r="38" spans="1:13" s="2" customFormat="1" ht="17.25" customHeight="1" thickBot="1" x14ac:dyDescent="0.3">
      <c r="A38" s="82"/>
      <c r="B38" s="82"/>
      <c r="C38" s="83"/>
      <c r="D38" s="27">
        <f>SUM(D13:D37)</f>
        <v>0</v>
      </c>
      <c r="E38" s="84"/>
      <c r="F38" s="82"/>
      <c r="G38" s="122"/>
      <c r="H38" s="123">
        <f>SUM(H13:H37)</f>
        <v>0</v>
      </c>
      <c r="I38" s="124"/>
      <c r="J38" s="123">
        <f>SUM(J13:J37)</f>
        <v>0</v>
      </c>
    </row>
    <row r="39" spans="1:13" s="2" customFormat="1" ht="17.25" customHeight="1" x14ac:dyDescent="0.25">
      <c r="A39" s="58"/>
      <c r="B39" s="58"/>
      <c r="C39" s="58"/>
      <c r="D39" s="56"/>
      <c r="E39" s="58"/>
      <c r="F39" s="58"/>
      <c r="G39" s="58"/>
      <c r="H39" s="57"/>
      <c r="I39" s="58"/>
      <c r="J39" s="57"/>
    </row>
    <row r="40" spans="1:13" s="66" customFormat="1" ht="27" x14ac:dyDescent="0.25">
      <c r="A40" s="80"/>
      <c r="B40" s="98" t="s">
        <v>73</v>
      </c>
      <c r="C40" s="98" t="s">
        <v>74</v>
      </c>
      <c r="D40" s="98" t="s">
        <v>24</v>
      </c>
      <c r="E40" s="80"/>
      <c r="F40" s="80"/>
      <c r="G40" s="97" t="s">
        <v>66</v>
      </c>
      <c r="H40" s="80"/>
      <c r="I40" s="183" t="s">
        <v>67</v>
      </c>
      <c r="J40" s="184"/>
    </row>
    <row r="41" spans="1:13" s="66" customFormat="1" ht="13.5" x14ac:dyDescent="0.25">
      <c r="A41" s="80"/>
      <c r="B41" s="102">
        <f>'Finančno poročilo_upravičenec'!A25:D25</f>
        <v>0</v>
      </c>
      <c r="C41" s="99">
        <f>'Finančno poročilo_upravičenec'!C25</f>
        <v>0</v>
      </c>
      <c r="D41" s="180"/>
      <c r="E41" s="80"/>
      <c r="F41" s="80"/>
      <c r="G41" s="102">
        <f>'Finančno poročilo_upravičenec'!K25</f>
        <v>0</v>
      </c>
      <c r="H41" s="80"/>
      <c r="I41" s="185">
        <f>'Finančno poročilo_upravičenec'!K32</f>
        <v>0</v>
      </c>
      <c r="J41" s="186"/>
    </row>
    <row r="42" spans="1:13" s="66" customFormat="1" ht="13.5" x14ac:dyDescent="0.25">
      <c r="A42" s="80"/>
      <c r="B42" s="101"/>
      <c r="C42" s="101"/>
      <c r="D42" s="181"/>
      <c r="E42" s="80"/>
      <c r="F42" s="80"/>
      <c r="H42" s="80"/>
      <c r="I42" s="80"/>
      <c r="J42" s="80"/>
      <c r="M42" s="68"/>
    </row>
    <row r="43" spans="1:13" s="66" customFormat="1" ht="27" x14ac:dyDescent="0.25">
      <c r="A43" s="80"/>
      <c r="B43" s="101"/>
      <c r="C43" s="101"/>
      <c r="D43" s="182"/>
      <c r="E43" s="80"/>
      <c r="F43" s="80"/>
      <c r="G43" s="97" t="s">
        <v>65</v>
      </c>
      <c r="H43" s="80"/>
      <c r="I43" s="187" t="s">
        <v>68</v>
      </c>
      <c r="J43" s="188"/>
    </row>
    <row r="44" spans="1:13" s="66" customFormat="1" ht="39.75" customHeight="1" x14ac:dyDescent="0.25">
      <c r="B44" s="80"/>
      <c r="C44" s="80"/>
      <c r="E44" s="80"/>
      <c r="F44" s="80"/>
      <c r="G44" s="63"/>
      <c r="H44" s="80"/>
      <c r="I44" s="178"/>
      <c r="J44" s="179"/>
    </row>
  </sheetData>
  <mergeCells count="7">
    <mergeCell ref="I44:J44"/>
    <mergeCell ref="A3:J3"/>
    <mergeCell ref="A4:J4"/>
    <mergeCell ref="D41:D43"/>
    <mergeCell ref="I40:J40"/>
    <mergeCell ref="I41:J41"/>
    <mergeCell ref="I43:J43"/>
  </mergeCells>
  <conditionalFormatting sqref="G13:H37">
    <cfRule type="cellIs" dxfId="4" priority="22" operator="equal">
      <formula>FALSE</formula>
    </cfRule>
  </conditionalFormatting>
  <conditionalFormatting sqref="I13">
    <cfRule type="cellIs" dxfId="3" priority="21" operator="equal">
      <formula>FALSE</formula>
    </cfRule>
  </conditionalFormatting>
  <conditionalFormatting sqref="I14:I37">
    <cfRule type="cellIs" dxfId="2" priority="1" operator="equal">
      <formula>FALSE</formula>
    </cfRule>
  </conditionalFormatting>
  <dataValidations count="1">
    <dataValidation type="list" allowBlank="1" showInputMessage="1" showErrorMessage="1" prompt="Klikni in izberi" sqref="C13:C37">
      <formula1>$G$5:$G$7</formula1>
    </dataValidation>
  </dataValidations>
  <pageMargins left="0.70866141732283472" right="0.70866141732283472" top="0.98425196850393704" bottom="0.74803149606299213" header="0.31496062992125984" footer="0.31496062992125984"/>
  <pageSetup paperSize="9" scale="89" fitToHeight="2" orientation="landscape" verticalDpi="300" r:id="rId1"/>
  <headerFooter>
    <oddHeader>&amp;L&amp;G&amp;C&amp;G&amp;R&amp;G</oddHeader>
  </headerFooter>
  <rowBreaks count="1" manualBreakCount="1">
    <brk id="3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topLeftCell="C16" zoomScale="130" zoomScaleNormal="100" zoomScaleSheetLayoutView="130" workbookViewId="0">
      <selection activeCell="E8" sqref="E8"/>
    </sheetView>
  </sheetViews>
  <sheetFormatPr defaultRowHeight="16.5" x14ac:dyDescent="0.3"/>
  <cols>
    <col min="1" max="1" width="5.7109375" style="1" customWidth="1"/>
    <col min="2" max="2" width="28" style="1" customWidth="1"/>
    <col min="3" max="3" width="29" style="1" customWidth="1"/>
    <col min="4" max="4" width="20.28515625" style="1" customWidth="1"/>
    <col min="5" max="5" width="10.85546875" style="1" customWidth="1"/>
    <col min="6" max="7" width="12" style="1" customWidth="1"/>
    <col min="8" max="8" width="9.28515625" style="1" bestFit="1" customWidth="1"/>
    <col min="9" max="9" width="15" style="1" customWidth="1"/>
    <col min="10" max="11" width="15.5703125" style="1" customWidth="1"/>
    <col min="12" max="12" width="11.140625" style="1" customWidth="1"/>
    <col min="13" max="13" width="13.28515625" style="1" customWidth="1"/>
    <col min="14" max="15" width="9.140625" style="1"/>
    <col min="16" max="16" width="7.85546875" style="1" customWidth="1"/>
    <col min="17" max="16384" width="9.140625" style="1"/>
  </cols>
  <sheetData>
    <row r="1" spans="1:16" s="72" customFormat="1" x14ac:dyDescent="0.3"/>
    <row r="2" spans="1:16" s="72" customFormat="1" ht="18.75" x14ac:dyDescent="0.3">
      <c r="A2" s="198" t="s">
        <v>47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6" s="72" customFormat="1" x14ac:dyDescent="0.3">
      <c r="A3" s="200" t="s">
        <v>48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6" s="72" customFormat="1" x14ac:dyDescent="0.3">
      <c r="A4" s="131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6" x14ac:dyDescent="0.3">
      <c r="A5" s="131"/>
      <c r="B5" s="46" t="s">
        <v>0</v>
      </c>
      <c r="C5" s="63">
        <f>'Finančno poročilo_upravičenec'!E7</f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6" x14ac:dyDescent="0.3">
      <c r="A6" s="131"/>
      <c r="B6" s="46" t="s">
        <v>1</v>
      </c>
      <c r="C6" s="67">
        <f>'Finančno poročilo_upravičenec'!E8</f>
        <v>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6" x14ac:dyDescent="0.3">
      <c r="A7" s="131"/>
      <c r="B7" s="46" t="s">
        <v>28</v>
      </c>
      <c r="C7" s="67">
        <f>'Finančno poročilo_upravičenec'!E9</f>
        <v>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6" x14ac:dyDescent="0.3">
      <c r="A8" s="72"/>
      <c r="B8" s="46" t="s">
        <v>49</v>
      </c>
      <c r="C8" s="67">
        <f>'Finančno poročilo_upravičenec'!E10</f>
        <v>0</v>
      </c>
      <c r="D8" s="72"/>
      <c r="E8" s="72"/>
      <c r="F8" s="72"/>
      <c r="G8" s="72"/>
      <c r="H8" s="72"/>
      <c r="I8" s="72"/>
      <c r="J8" s="72"/>
      <c r="K8" s="72"/>
      <c r="L8" s="72"/>
      <c r="M8" s="72"/>
      <c r="P8" s="52"/>
    </row>
    <row r="9" spans="1:16" x14ac:dyDescent="0.3">
      <c r="A9" s="72"/>
      <c r="B9" s="46" t="s">
        <v>46</v>
      </c>
      <c r="C9" s="67" t="str">
        <f>'Finančno poročilo_upravičenec'!E11</f>
        <v>Klikni in izberi</v>
      </c>
      <c r="D9" s="72"/>
      <c r="E9" s="72"/>
      <c r="F9" s="74"/>
      <c r="G9" s="74"/>
      <c r="H9" s="74"/>
      <c r="I9" s="72"/>
      <c r="J9" s="74"/>
      <c r="K9" s="74"/>
      <c r="L9" s="74"/>
      <c r="M9" s="72"/>
      <c r="P9" s="53" t="s">
        <v>3</v>
      </c>
    </row>
    <row r="10" spans="1:16" s="72" customFormat="1" ht="17.25" thickBot="1" x14ac:dyDescent="0.35">
      <c r="F10" s="74"/>
      <c r="G10" s="74"/>
      <c r="H10" s="74"/>
      <c r="I10" s="74"/>
      <c r="J10" s="74"/>
      <c r="K10" s="74"/>
      <c r="L10" s="74"/>
      <c r="P10" s="213" t="s">
        <v>52</v>
      </c>
    </row>
    <row r="11" spans="1:16" s="2" customFormat="1" ht="39" thickBot="1" x14ac:dyDescent="0.3">
      <c r="A11" s="17" t="s">
        <v>10</v>
      </c>
      <c r="B11" s="18" t="s">
        <v>54</v>
      </c>
      <c r="C11" s="19" t="s">
        <v>57</v>
      </c>
      <c r="D11" s="19" t="s">
        <v>25</v>
      </c>
      <c r="E11" s="19" t="s">
        <v>33</v>
      </c>
      <c r="F11" s="19" t="s">
        <v>34</v>
      </c>
      <c r="G11" s="19" t="s">
        <v>50</v>
      </c>
      <c r="H11" s="19" t="s">
        <v>35</v>
      </c>
      <c r="I11" s="19" t="s">
        <v>64</v>
      </c>
      <c r="J11" s="55" t="s">
        <v>36</v>
      </c>
      <c r="K11" s="54" t="s">
        <v>58</v>
      </c>
      <c r="L11" s="21" t="s">
        <v>5</v>
      </c>
      <c r="M11" s="21" t="s">
        <v>13</v>
      </c>
      <c r="O11" s="41"/>
      <c r="P11" s="53" t="s">
        <v>59</v>
      </c>
    </row>
    <row r="12" spans="1:16" s="2" customFormat="1" ht="17.25" customHeight="1" x14ac:dyDescent="0.25">
      <c r="A12" s="12">
        <v>1</v>
      </c>
      <c r="B12" s="13" t="s">
        <v>56</v>
      </c>
      <c r="C12" s="13" t="s">
        <v>75</v>
      </c>
      <c r="D12" s="13" t="s">
        <v>52</v>
      </c>
      <c r="E12" s="23">
        <v>42495</v>
      </c>
      <c r="F12" s="23">
        <v>42466</v>
      </c>
      <c r="G12" s="51" t="s">
        <v>51</v>
      </c>
      <c r="H12" s="14">
        <v>55533</v>
      </c>
      <c r="I12" s="106">
        <v>40000</v>
      </c>
      <c r="J12" s="107">
        <v>10000</v>
      </c>
      <c r="K12" s="108">
        <v>8000</v>
      </c>
      <c r="L12" s="16" t="b">
        <f>IF(AND('Finančno poročilo_upravičenec'!$E$11="Veliko"),25,IF(AND('Finančno poročilo_upravičenec'!$E$11="Srednje"),35,IF(AND('Finančno poročilo_upravičenec'!$E$11="Malo/mikro"),45)))</f>
        <v>0</v>
      </c>
      <c r="M12" s="109">
        <f>ROUNDDOWN(J12*L12/100,2)</f>
        <v>0</v>
      </c>
      <c r="O12" s="41"/>
      <c r="P12" s="53" t="s">
        <v>53</v>
      </c>
    </row>
    <row r="13" spans="1:16" s="2" customFormat="1" ht="17.25" customHeight="1" x14ac:dyDescent="0.25">
      <c r="A13" s="10">
        <v>2</v>
      </c>
      <c r="B13" s="13" t="s">
        <v>3</v>
      </c>
      <c r="C13" s="3"/>
      <c r="D13" s="13" t="s">
        <v>3</v>
      </c>
      <c r="E13" s="7"/>
      <c r="F13" s="7"/>
      <c r="G13" s="51" t="s">
        <v>3</v>
      </c>
      <c r="H13" s="4"/>
      <c r="I13" s="110"/>
      <c r="J13" s="111"/>
      <c r="K13" s="112"/>
      <c r="L13" s="16" t="b">
        <f>IF(AND('Finančno poročilo_upravičenec'!$E$11="Veliko"),25,IF(AND('Finančno poročilo_upravičenec'!$E$11="Srednje"),35,IF(AND('Finančno poročilo_upravičenec'!$E$11="Malo/mikro"),45)))</f>
        <v>0</v>
      </c>
      <c r="M13" s="109">
        <f>ROUNDDOWN(J13*L13/100,2)</f>
        <v>0</v>
      </c>
      <c r="O13" s="41"/>
      <c r="P13" s="53"/>
    </row>
    <row r="14" spans="1:16" s="2" customFormat="1" ht="17.25" customHeight="1" x14ac:dyDescent="0.25">
      <c r="A14" s="10">
        <v>3</v>
      </c>
      <c r="B14" s="13" t="s">
        <v>55</v>
      </c>
      <c r="C14" s="3" t="s">
        <v>76</v>
      </c>
      <c r="D14" s="13" t="s">
        <v>59</v>
      </c>
      <c r="E14" s="7">
        <v>42403</v>
      </c>
      <c r="F14" s="7" t="s">
        <v>78</v>
      </c>
      <c r="G14" s="51" t="s">
        <v>51</v>
      </c>
      <c r="H14" s="4" t="s">
        <v>80</v>
      </c>
      <c r="I14" s="110">
        <v>5000</v>
      </c>
      <c r="J14" s="111">
        <v>5000</v>
      </c>
      <c r="K14" s="112">
        <v>5000</v>
      </c>
      <c r="L14" s="16" t="b">
        <f>IF(AND('Finančno poročilo_upravičenec'!$E$11="Veliko"),25,IF(AND('Finančno poročilo_upravičenec'!$E$11="Srednje"),35,IF(AND('Finančno poročilo_upravičenec'!$E$11="Malo/mikro"),45)))</f>
        <v>0</v>
      </c>
      <c r="M14" s="109">
        <f t="shared" ref="M14:M25" si="0">ROUNDDOWN(J14*L14/100,2)</f>
        <v>0</v>
      </c>
      <c r="O14" s="41"/>
      <c r="P14" s="53"/>
    </row>
    <row r="15" spans="1:16" s="2" customFormat="1" ht="17.25" customHeight="1" x14ac:dyDescent="0.25">
      <c r="A15" s="10">
        <v>4</v>
      </c>
      <c r="B15" s="13" t="s">
        <v>3</v>
      </c>
      <c r="C15" s="3"/>
      <c r="D15" s="13" t="s">
        <v>3</v>
      </c>
      <c r="E15" s="7"/>
      <c r="F15" s="7"/>
      <c r="G15" s="51" t="s">
        <v>3</v>
      </c>
      <c r="H15" s="4"/>
      <c r="I15" s="110"/>
      <c r="J15" s="111"/>
      <c r="K15" s="112"/>
      <c r="L15" s="16" t="b">
        <f>IF(AND('Finančno poročilo_upravičenec'!$E$11="Veliko"),25,IF(AND('Finančno poročilo_upravičenec'!$E$11="Srednje"),35,IF(AND('Finančno poročilo_upravičenec'!$E$11="Malo/mikro"),45)))</f>
        <v>0</v>
      </c>
      <c r="M15" s="109">
        <f t="shared" si="0"/>
        <v>0</v>
      </c>
      <c r="O15" s="41"/>
      <c r="P15" s="41"/>
    </row>
    <row r="16" spans="1:16" s="2" customFormat="1" ht="17.25" customHeight="1" x14ac:dyDescent="0.25">
      <c r="A16" s="10">
        <v>5</v>
      </c>
      <c r="B16" s="13" t="s">
        <v>3</v>
      </c>
      <c r="C16" s="3"/>
      <c r="D16" s="13" t="s">
        <v>3</v>
      </c>
      <c r="E16" s="7"/>
      <c r="F16" s="7"/>
      <c r="G16" s="51" t="s">
        <v>3</v>
      </c>
      <c r="H16" s="4"/>
      <c r="I16" s="110"/>
      <c r="J16" s="111"/>
      <c r="K16" s="112"/>
      <c r="L16" s="16" t="b">
        <f>IF(AND('Finančno poročilo_upravičenec'!$E$11="Veliko"),25,IF(AND('Finančno poročilo_upravičenec'!$E$11="Srednje"),35,IF(AND('Finančno poročilo_upravičenec'!$E$11="Malo/mikro"),45)))</f>
        <v>0</v>
      </c>
      <c r="M16" s="109">
        <f t="shared" si="0"/>
        <v>0</v>
      </c>
      <c r="O16" s="41"/>
      <c r="P16" s="41"/>
    </row>
    <row r="17" spans="1:16" s="2" customFormat="1" ht="17.25" customHeight="1" x14ac:dyDescent="0.25">
      <c r="A17" s="10">
        <v>6</v>
      </c>
      <c r="B17" s="13" t="s">
        <v>56</v>
      </c>
      <c r="C17" s="3" t="s">
        <v>77</v>
      </c>
      <c r="D17" s="13" t="s">
        <v>59</v>
      </c>
      <c r="E17" s="7">
        <v>42496</v>
      </c>
      <c r="F17" s="7" t="s">
        <v>79</v>
      </c>
      <c r="G17" s="51" t="s">
        <v>51</v>
      </c>
      <c r="H17" s="4" t="s">
        <v>81</v>
      </c>
      <c r="I17" s="110">
        <v>5000</v>
      </c>
      <c r="J17" s="111">
        <v>5000</v>
      </c>
      <c r="K17" s="112">
        <v>5000</v>
      </c>
      <c r="L17" s="16" t="b">
        <f>IF(AND('Finančno poročilo_upravičenec'!$E$11="Veliko"),25,IF(AND('Finančno poročilo_upravičenec'!$E$11="Srednje"),35,IF(AND('Finančno poročilo_upravičenec'!$E$11="Malo/mikro"),45)))</f>
        <v>0</v>
      </c>
      <c r="M17" s="109">
        <f t="shared" si="0"/>
        <v>0</v>
      </c>
      <c r="O17" s="41"/>
      <c r="P17" s="41"/>
    </row>
    <row r="18" spans="1:16" s="2" customFormat="1" ht="17.25" customHeight="1" x14ac:dyDescent="0.25">
      <c r="A18" s="10">
        <v>7</v>
      </c>
      <c r="B18" s="13" t="s">
        <v>3</v>
      </c>
      <c r="C18" s="3"/>
      <c r="D18" s="13" t="s">
        <v>3</v>
      </c>
      <c r="E18" s="7"/>
      <c r="F18" s="7"/>
      <c r="G18" s="51" t="s">
        <v>3</v>
      </c>
      <c r="H18" s="4"/>
      <c r="I18" s="110"/>
      <c r="J18" s="111"/>
      <c r="K18" s="112"/>
      <c r="L18" s="16" t="b">
        <f>IF(AND('Finančno poročilo_upravičenec'!$E$11="Veliko"),25,IF(AND('Finančno poročilo_upravičenec'!$E$11="Srednje"),35,IF(AND('Finančno poročilo_upravičenec'!$E$11="Malo/mikro"),45)))</f>
        <v>0</v>
      </c>
      <c r="M18" s="109">
        <f t="shared" si="0"/>
        <v>0</v>
      </c>
      <c r="O18" s="41"/>
      <c r="P18" s="41"/>
    </row>
    <row r="19" spans="1:16" s="2" customFormat="1" ht="17.25" customHeight="1" x14ac:dyDescent="0.25">
      <c r="A19" s="10">
        <v>8</v>
      </c>
      <c r="B19" s="13" t="s">
        <v>3</v>
      </c>
      <c r="C19" s="3"/>
      <c r="D19" s="13" t="s">
        <v>3</v>
      </c>
      <c r="E19" s="7"/>
      <c r="F19" s="7"/>
      <c r="G19" s="51" t="s">
        <v>3</v>
      </c>
      <c r="H19" s="4"/>
      <c r="I19" s="110"/>
      <c r="J19" s="111"/>
      <c r="K19" s="112"/>
      <c r="L19" s="16" t="b">
        <f>IF(AND('Finančno poročilo_upravičenec'!$E$11="Veliko"),25,IF(AND('Finančno poročilo_upravičenec'!$E$11="Srednje"),35,IF(AND('Finančno poročilo_upravičenec'!$E$11="Malo/mikro"),45)))</f>
        <v>0</v>
      </c>
      <c r="M19" s="109">
        <f t="shared" si="0"/>
        <v>0</v>
      </c>
      <c r="O19" s="41"/>
      <c r="P19" s="41"/>
    </row>
    <row r="20" spans="1:16" s="2" customFormat="1" ht="17.25" customHeight="1" x14ac:dyDescent="0.25">
      <c r="A20" s="10">
        <v>9</v>
      </c>
      <c r="B20" s="13" t="s">
        <v>3</v>
      </c>
      <c r="C20" s="3"/>
      <c r="D20" s="13" t="s">
        <v>3</v>
      </c>
      <c r="E20" s="7"/>
      <c r="F20" s="7"/>
      <c r="G20" s="51" t="s">
        <v>3</v>
      </c>
      <c r="H20" s="4"/>
      <c r="I20" s="110"/>
      <c r="J20" s="111"/>
      <c r="K20" s="112"/>
      <c r="L20" s="16" t="b">
        <f>IF(AND('Finančno poročilo_upravičenec'!$E$11="Veliko"),25,IF(AND('Finančno poročilo_upravičenec'!$E$11="Srednje"),35,IF(AND('Finančno poročilo_upravičenec'!$E$11="Malo/mikro"),45)))</f>
        <v>0</v>
      </c>
      <c r="M20" s="109">
        <f t="shared" si="0"/>
        <v>0</v>
      </c>
      <c r="O20" s="41"/>
      <c r="P20" s="41"/>
    </row>
    <row r="21" spans="1:16" s="2" customFormat="1" ht="17.25" customHeight="1" x14ac:dyDescent="0.25">
      <c r="A21" s="10">
        <v>10</v>
      </c>
      <c r="B21" s="13" t="s">
        <v>3</v>
      </c>
      <c r="C21" s="3"/>
      <c r="D21" s="13" t="s">
        <v>3</v>
      </c>
      <c r="E21" s="7"/>
      <c r="F21" s="7"/>
      <c r="G21" s="51" t="s">
        <v>3</v>
      </c>
      <c r="H21" s="4"/>
      <c r="I21" s="110"/>
      <c r="J21" s="111"/>
      <c r="K21" s="112"/>
      <c r="L21" s="16" t="b">
        <f>IF(AND('Finančno poročilo_upravičenec'!$E$11="Veliko"),25,IF(AND('Finančno poročilo_upravičenec'!$E$11="Srednje"),35,IF(AND('Finančno poročilo_upravičenec'!$E$11="Malo/mikro"),45)))</f>
        <v>0</v>
      </c>
      <c r="M21" s="109">
        <f t="shared" si="0"/>
        <v>0</v>
      </c>
      <c r="O21" s="41"/>
      <c r="P21" s="41"/>
    </row>
    <row r="22" spans="1:16" s="2" customFormat="1" ht="17.25" customHeight="1" x14ac:dyDescent="0.25">
      <c r="A22" s="10">
        <v>11</v>
      </c>
      <c r="B22" s="13" t="s">
        <v>3</v>
      </c>
      <c r="C22" s="3"/>
      <c r="D22" s="13" t="s">
        <v>3</v>
      </c>
      <c r="E22" s="7"/>
      <c r="F22" s="7"/>
      <c r="G22" s="51" t="s">
        <v>3</v>
      </c>
      <c r="H22" s="4"/>
      <c r="I22" s="110"/>
      <c r="J22" s="111"/>
      <c r="K22" s="112"/>
      <c r="L22" s="16" t="b">
        <f>IF(AND('Finančno poročilo_upravičenec'!$E$11="Veliko"),25,IF(AND('Finančno poročilo_upravičenec'!$E$11="Srednje"),35,IF(AND('Finančno poročilo_upravičenec'!$E$11="Malo/mikro"),45)))</f>
        <v>0</v>
      </c>
      <c r="M22" s="109">
        <f t="shared" si="0"/>
        <v>0</v>
      </c>
    </row>
    <row r="23" spans="1:16" s="2" customFormat="1" ht="17.25" customHeight="1" x14ac:dyDescent="0.25">
      <c r="A23" s="10">
        <v>12</v>
      </c>
      <c r="B23" s="13" t="s">
        <v>3</v>
      </c>
      <c r="C23" s="3"/>
      <c r="D23" s="13" t="s">
        <v>3</v>
      </c>
      <c r="E23" s="7"/>
      <c r="F23" s="7"/>
      <c r="G23" s="51" t="s">
        <v>3</v>
      </c>
      <c r="H23" s="4"/>
      <c r="I23" s="110"/>
      <c r="J23" s="111"/>
      <c r="K23" s="112"/>
      <c r="L23" s="16" t="b">
        <f>IF(AND('Finančno poročilo_upravičenec'!$E$11="Veliko"),25,IF(AND('Finančno poročilo_upravičenec'!$E$11="Srednje"),35,IF(AND('Finančno poročilo_upravičenec'!$E$11="Malo/mikro"),45)))</f>
        <v>0</v>
      </c>
      <c r="M23" s="109">
        <f t="shared" si="0"/>
        <v>0</v>
      </c>
    </row>
    <row r="24" spans="1:16" s="2" customFormat="1" ht="17.25" customHeight="1" x14ac:dyDescent="0.25">
      <c r="A24" s="10">
        <v>13</v>
      </c>
      <c r="B24" s="13" t="s">
        <v>3</v>
      </c>
      <c r="C24" s="3"/>
      <c r="D24" s="13" t="s">
        <v>3</v>
      </c>
      <c r="E24" s="7"/>
      <c r="F24" s="7"/>
      <c r="G24" s="51" t="s">
        <v>3</v>
      </c>
      <c r="H24" s="4"/>
      <c r="I24" s="110"/>
      <c r="J24" s="111"/>
      <c r="K24" s="112"/>
      <c r="L24" s="16" t="b">
        <f>IF(AND('Finančno poročilo_upravičenec'!$E$11="Veliko"),25,IF(AND('Finančno poročilo_upravičenec'!$E$11="Srednje"),35,IF(AND('Finančno poročilo_upravičenec'!$E$11="Malo/mikro"),45)))</f>
        <v>0</v>
      </c>
      <c r="M24" s="109">
        <f t="shared" si="0"/>
        <v>0</v>
      </c>
    </row>
    <row r="25" spans="1:16" s="2" customFormat="1" ht="17.25" customHeight="1" thickBot="1" x14ac:dyDescent="0.3">
      <c r="A25" s="11">
        <v>14</v>
      </c>
      <c r="B25" s="13" t="s">
        <v>3</v>
      </c>
      <c r="C25" s="8"/>
      <c r="D25" s="13" t="s">
        <v>3</v>
      </c>
      <c r="E25" s="24"/>
      <c r="F25" s="24"/>
      <c r="G25" s="51" t="s">
        <v>3</v>
      </c>
      <c r="H25" s="9"/>
      <c r="I25" s="113"/>
      <c r="J25" s="114"/>
      <c r="K25" s="115"/>
      <c r="L25" s="16" t="b">
        <f>IF(AND('Finančno poročilo_upravičenec'!$E$11="Veliko"),25,IF(AND('Finančno poročilo_upravičenec'!$E$11="Srednje"),35,IF(AND('Finančno poročilo_upravičenec'!$E$11="Malo/mikro"),45)))</f>
        <v>0</v>
      </c>
      <c r="M25" s="109">
        <f t="shared" si="0"/>
        <v>0</v>
      </c>
    </row>
    <row r="26" spans="1:16" s="85" customFormat="1" ht="17.25" customHeight="1" thickBot="1" x14ac:dyDescent="0.3">
      <c r="A26" s="82"/>
      <c r="B26" s="82"/>
      <c r="C26" s="82"/>
      <c r="D26" s="82"/>
      <c r="E26" s="82"/>
      <c r="F26" s="82"/>
      <c r="G26" s="58"/>
      <c r="H26" s="83"/>
      <c r="I26" s="116">
        <f>SUM(I12:I25)</f>
        <v>50000</v>
      </c>
      <c r="J26" s="117">
        <f>SUM(J12:J25)</f>
        <v>20000</v>
      </c>
      <c r="K26" s="117">
        <f>SUM(K12:K25)</f>
        <v>18000</v>
      </c>
      <c r="L26" s="118"/>
      <c r="M26" s="116">
        <f>SUM(M12:M25)</f>
        <v>0</v>
      </c>
    </row>
    <row r="27" spans="1:16" s="85" customFormat="1" ht="17.25" customHeight="1" x14ac:dyDescent="0.25">
      <c r="A27" s="58"/>
      <c r="B27" s="86"/>
      <c r="C27" s="86"/>
      <c r="D27" s="58"/>
      <c r="E27" s="58"/>
      <c r="F27" s="58"/>
      <c r="G27" s="58"/>
      <c r="H27" s="58"/>
      <c r="I27" s="61"/>
      <c r="J27" s="61"/>
      <c r="K27" s="61"/>
      <c r="L27" s="58"/>
      <c r="M27" s="61"/>
    </row>
    <row r="28" spans="1:16" s="85" customFormat="1" ht="17.25" customHeight="1" x14ac:dyDescent="0.25">
      <c r="A28" s="58"/>
      <c r="B28" s="86"/>
      <c r="C28" s="86"/>
      <c r="D28" s="58"/>
      <c r="E28" s="58"/>
      <c r="F28" s="58"/>
      <c r="G28" s="58"/>
      <c r="H28" s="58"/>
      <c r="I28" s="61"/>
      <c r="J28" s="61"/>
      <c r="K28" s="61"/>
      <c r="L28" s="58"/>
      <c r="M28" s="61"/>
    </row>
    <row r="29" spans="1:16" s="66" customFormat="1" ht="17.25" customHeight="1" x14ac:dyDescent="0.25">
      <c r="A29" s="64"/>
      <c r="B29" s="98" t="s">
        <v>73</v>
      </c>
      <c r="C29" s="96" t="s">
        <v>74</v>
      </c>
      <c r="D29" s="87"/>
      <c r="E29" s="96" t="s">
        <v>24</v>
      </c>
      <c r="F29" s="87"/>
      <c r="G29" s="191" t="s">
        <v>66</v>
      </c>
      <c r="H29" s="192"/>
      <c r="I29" s="192"/>
      <c r="J29" s="65"/>
      <c r="K29" s="191" t="s">
        <v>67</v>
      </c>
      <c r="L29" s="192"/>
      <c r="M29" s="192"/>
    </row>
    <row r="30" spans="1:16" s="66" customFormat="1" ht="17.25" customHeight="1" x14ac:dyDescent="0.25">
      <c r="A30" s="64"/>
      <c r="B30" s="102">
        <f>'Finančno poročilo_upravičenec'!B25</f>
        <v>0</v>
      </c>
      <c r="C30" s="104">
        <f>'Finančno poročilo_upravičenec'!C25</f>
        <v>0</v>
      </c>
      <c r="D30" s="87"/>
      <c r="E30" s="195"/>
      <c r="F30" s="87"/>
      <c r="G30" s="193">
        <f>'Finančno poročilo_upravičenec'!K25</f>
        <v>0</v>
      </c>
      <c r="H30" s="194"/>
      <c r="I30" s="194"/>
      <c r="J30" s="65"/>
      <c r="K30" s="193">
        <f>'Finančno poročilo_upravičenec'!K32:L32</f>
        <v>0</v>
      </c>
      <c r="L30" s="194"/>
      <c r="M30" s="194"/>
    </row>
    <row r="31" spans="1:16" s="66" customFormat="1" ht="13.5" x14ac:dyDescent="0.25">
      <c r="A31" s="88"/>
      <c r="B31" s="80"/>
      <c r="C31" s="88"/>
      <c r="D31" s="80"/>
      <c r="E31" s="196"/>
      <c r="F31" s="80"/>
      <c r="G31" s="87"/>
      <c r="H31" s="87"/>
      <c r="I31" s="87"/>
      <c r="J31" s="80"/>
      <c r="K31" s="80"/>
      <c r="L31" s="80"/>
      <c r="M31" s="80"/>
    </row>
    <row r="32" spans="1:16" s="66" customFormat="1" ht="13.5" x14ac:dyDescent="0.25">
      <c r="A32" s="88"/>
      <c r="B32" s="80"/>
      <c r="C32" s="88"/>
      <c r="D32" s="80"/>
      <c r="E32" s="197"/>
      <c r="F32" s="80"/>
      <c r="G32" s="191" t="s">
        <v>65</v>
      </c>
      <c r="H32" s="192"/>
      <c r="I32" s="192"/>
      <c r="J32" s="80"/>
      <c r="K32" s="191" t="s">
        <v>68</v>
      </c>
      <c r="L32" s="192"/>
      <c r="M32" s="192"/>
    </row>
    <row r="33" spans="1:16" s="66" customFormat="1" ht="35.25" customHeight="1" x14ac:dyDescent="0.3">
      <c r="A33" s="72"/>
      <c r="B33" s="72"/>
      <c r="C33" s="88"/>
      <c r="D33" s="80"/>
      <c r="E33" s="80"/>
      <c r="F33" s="80"/>
      <c r="G33" s="189"/>
      <c r="H33" s="190"/>
      <c r="I33" s="190"/>
      <c r="J33" s="80"/>
      <c r="K33" s="189"/>
      <c r="L33" s="190"/>
      <c r="M33" s="190"/>
      <c r="P33" s="68"/>
    </row>
    <row r="34" spans="1:16" x14ac:dyDescent="0.3">
      <c r="A34" s="72"/>
      <c r="C34" s="72"/>
      <c r="D34" s="72"/>
      <c r="E34" s="72"/>
      <c r="F34" s="72"/>
      <c r="G34" s="58"/>
      <c r="H34" s="72"/>
      <c r="I34" s="72"/>
      <c r="J34" s="72"/>
      <c r="K34" s="72"/>
      <c r="L34" s="72"/>
      <c r="M34" s="72"/>
    </row>
    <row r="43" spans="1:16" x14ac:dyDescent="0.3">
      <c r="B43" s="59"/>
      <c r="G43" s="60"/>
    </row>
    <row r="44" spans="1:16" x14ac:dyDescent="0.3">
      <c r="B44" s="59"/>
      <c r="G44" s="60"/>
    </row>
    <row r="45" spans="1:16" x14ac:dyDescent="0.3">
      <c r="B45" s="59"/>
      <c r="G45" s="60"/>
    </row>
    <row r="46" spans="1:16" x14ac:dyDescent="0.3">
      <c r="B46" s="59"/>
      <c r="G46" s="60"/>
    </row>
  </sheetData>
  <mergeCells count="11">
    <mergeCell ref="A2:M2"/>
    <mergeCell ref="A3:M3"/>
    <mergeCell ref="E30:E32"/>
    <mergeCell ref="G29:I29"/>
    <mergeCell ref="G30:I30"/>
    <mergeCell ref="G32:I32"/>
    <mergeCell ref="G33:I33"/>
    <mergeCell ref="K29:M29"/>
    <mergeCell ref="K30:M30"/>
    <mergeCell ref="K32:M32"/>
    <mergeCell ref="K33:M33"/>
  </mergeCells>
  <conditionalFormatting sqref="L12:L25">
    <cfRule type="cellIs" dxfId="1" priority="1" operator="equal">
      <formula>FALSE</formula>
    </cfRule>
  </conditionalFormatting>
  <dataValidations count="4">
    <dataValidation type="list" allowBlank="1" showInputMessage="1" showErrorMessage="1" sqref="G43 G27:G28">
      <formula1>$P$9:$P$11</formula1>
    </dataValidation>
    <dataValidation type="list" allowBlank="1" showInputMessage="1" showErrorMessage="1" sqref="D12:D25">
      <formula1>$P$9:$P$12</formula1>
    </dataValidation>
    <dataValidation type="list" allowBlank="1" showInputMessage="1" showErrorMessage="1" sqref="B12:B25">
      <formula1>$B$43:$B$46</formula1>
    </dataValidation>
    <dataValidation type="list" allowBlank="1" showInputMessage="1" showErrorMessage="1" sqref="G12:G25">
      <formula1>$G$43:$G$46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  <headerFooter>
    <oddHeader>&amp;L&amp;G&amp;C&amp;G&amp;R&amp;G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topLeftCell="A16" zoomScale="130" zoomScaleNormal="100" zoomScaleSheetLayoutView="130" workbookViewId="0">
      <selection activeCell="C31" sqref="C31"/>
    </sheetView>
  </sheetViews>
  <sheetFormatPr defaultRowHeight="15" x14ac:dyDescent="0.25"/>
  <cols>
    <col min="1" max="1" width="37" customWidth="1"/>
    <col min="2" max="2" width="23.7109375" customWidth="1"/>
    <col min="3" max="3" width="17.85546875" customWidth="1"/>
    <col min="4" max="4" width="19" customWidth="1"/>
    <col min="5" max="5" width="37.140625" customWidth="1"/>
  </cols>
  <sheetData>
    <row r="1" spans="1:5" s="72" customFormat="1" ht="16.5" x14ac:dyDescent="0.3"/>
    <row r="2" spans="1:5" s="72" customFormat="1" ht="18.75" x14ac:dyDescent="0.3">
      <c r="A2" s="198" t="s">
        <v>37</v>
      </c>
      <c r="B2" s="199"/>
      <c r="C2" s="199"/>
      <c r="D2" s="199"/>
      <c r="E2" s="199"/>
    </row>
    <row r="3" spans="1:5" s="72" customFormat="1" ht="16.5" x14ac:dyDescent="0.3">
      <c r="A3" s="200" t="s">
        <v>48</v>
      </c>
      <c r="B3" s="199"/>
      <c r="C3" s="199"/>
      <c r="D3" s="199"/>
      <c r="E3" s="199"/>
    </row>
    <row r="4" spans="1:5" s="72" customFormat="1" ht="16.5" x14ac:dyDescent="0.3"/>
    <row r="5" spans="1:5" s="1" customFormat="1" ht="16.5" x14ac:dyDescent="0.3">
      <c r="A5" s="46" t="s">
        <v>0</v>
      </c>
      <c r="B5" s="67">
        <f>'Finančno poročilo_upravičenec'!E7</f>
        <v>0</v>
      </c>
      <c r="C5" s="72"/>
      <c r="D5" s="72"/>
      <c r="E5" s="72"/>
    </row>
    <row r="6" spans="1:5" s="1" customFormat="1" ht="16.5" x14ac:dyDescent="0.3">
      <c r="A6" s="46" t="s">
        <v>1</v>
      </c>
      <c r="B6" s="67">
        <f>'Finančno poročilo_upravičenec'!E8</f>
        <v>0</v>
      </c>
      <c r="C6" s="72"/>
      <c r="D6" s="72"/>
      <c r="E6" s="72"/>
    </row>
    <row r="7" spans="1:5" s="1" customFormat="1" ht="16.5" x14ac:dyDescent="0.3">
      <c r="A7" s="46" t="s">
        <v>28</v>
      </c>
      <c r="B7" s="67">
        <f>'Finančno poročilo_upravičenec'!E9</f>
        <v>0</v>
      </c>
      <c r="C7" s="72"/>
      <c r="D7" s="72"/>
      <c r="E7" s="72"/>
    </row>
    <row r="8" spans="1:5" s="1" customFormat="1" ht="16.5" x14ac:dyDescent="0.3">
      <c r="A8" s="46" t="s">
        <v>49</v>
      </c>
      <c r="B8" s="67">
        <f>'Finančno poročilo_upravičenec'!E10</f>
        <v>0</v>
      </c>
      <c r="C8" s="72"/>
      <c r="D8" s="72"/>
      <c r="E8" s="89"/>
    </row>
    <row r="9" spans="1:5" s="1" customFormat="1" ht="16.5" x14ac:dyDescent="0.3">
      <c r="A9" s="46" t="s">
        <v>46</v>
      </c>
      <c r="B9" s="67" t="str">
        <f>'Finančno poročilo_upravičenec'!E11</f>
        <v>Klikni in izberi</v>
      </c>
      <c r="C9" s="72"/>
      <c r="D9" s="72"/>
      <c r="E9" s="90"/>
    </row>
    <row r="10" spans="1:5" ht="16.5" x14ac:dyDescent="0.3">
      <c r="A10" s="91"/>
      <c r="B10" s="91"/>
      <c r="C10" s="91"/>
      <c r="D10" s="91"/>
      <c r="E10" s="75"/>
    </row>
    <row r="11" spans="1:5" x14ac:dyDescent="0.25">
      <c r="A11" s="75"/>
      <c r="B11" s="75"/>
      <c r="C11" s="75"/>
      <c r="D11" s="75"/>
      <c r="E11" s="75"/>
    </row>
    <row r="12" spans="1:5" ht="27" x14ac:dyDescent="0.25">
      <c r="A12" s="28" t="s">
        <v>63</v>
      </c>
      <c r="B12" s="28" t="s">
        <v>18</v>
      </c>
      <c r="C12" s="28" t="s">
        <v>17</v>
      </c>
      <c r="D12" s="28" t="s">
        <v>5</v>
      </c>
      <c r="E12" s="28" t="s">
        <v>13</v>
      </c>
    </row>
    <row r="13" spans="1:5" ht="30" customHeight="1" x14ac:dyDescent="0.25">
      <c r="A13" s="29">
        <f>+'Stroški osebja'!H38</f>
        <v>0</v>
      </c>
      <c r="B13" s="30">
        <v>15</v>
      </c>
      <c r="C13" s="31">
        <f>+A13*B13/100</f>
        <v>0</v>
      </c>
      <c r="D13" s="16" t="b">
        <f>IF(AND('Finančno poročilo_upravičenec'!$E$11="Veliko"),25,IF(AND('Finančno poročilo_upravičenec'!$E$11="Srednje"),35,IF(AND('Finančno poročilo_upravičenec'!$E$11="Malo/mikro"),45)))</f>
        <v>0</v>
      </c>
      <c r="E13" s="40">
        <f>ROUNDDOWN(C13*D13/100,2)</f>
        <v>0</v>
      </c>
    </row>
    <row r="14" spans="1:5" s="75" customFormat="1" x14ac:dyDescent="0.25"/>
    <row r="15" spans="1:5" s="75" customFormat="1" x14ac:dyDescent="0.25"/>
    <row r="16" spans="1:5" s="62" customFormat="1" ht="13.5" x14ac:dyDescent="0.25">
      <c r="A16" s="96" t="s">
        <v>82</v>
      </c>
      <c r="B16" s="98" t="s">
        <v>74</v>
      </c>
      <c r="C16" s="96" t="s">
        <v>24</v>
      </c>
      <c r="D16" s="81"/>
      <c r="E16" s="96" t="s">
        <v>66</v>
      </c>
    </row>
    <row r="17" spans="1:5" s="62" customFormat="1" ht="13.5" x14ac:dyDescent="0.2">
      <c r="A17" s="102">
        <f>'Finančno poročilo_upravičenec'!B25</f>
        <v>0</v>
      </c>
      <c r="B17" s="99">
        <f>'Finančno poročilo_upravičenec'!C25</f>
        <v>0</v>
      </c>
      <c r="C17" s="195"/>
      <c r="D17" s="81"/>
      <c r="E17" s="102">
        <f>'Finančno poročilo_upravičenec'!K25</f>
        <v>0</v>
      </c>
    </row>
    <row r="18" spans="1:5" s="62" customFormat="1" ht="12" x14ac:dyDescent="0.2">
      <c r="A18" s="81"/>
      <c r="B18" s="81"/>
      <c r="C18" s="196"/>
      <c r="D18" s="81"/>
    </row>
    <row r="19" spans="1:5" s="62" customFormat="1" ht="13.5" x14ac:dyDescent="0.25">
      <c r="A19" s="81"/>
      <c r="B19" s="81"/>
      <c r="C19" s="197"/>
      <c r="D19" s="81"/>
      <c r="E19" s="96" t="s">
        <v>65</v>
      </c>
    </row>
    <row r="20" spans="1:5" s="62" customFormat="1" ht="40.5" customHeight="1" x14ac:dyDescent="0.2">
      <c r="A20" s="81"/>
      <c r="B20" s="81"/>
      <c r="C20" s="81"/>
      <c r="D20" s="81"/>
      <c r="E20" s="63"/>
    </row>
    <row r="21" spans="1:5" s="62" customFormat="1" ht="12" x14ac:dyDescent="0.2">
      <c r="A21" s="81"/>
      <c r="B21" s="81"/>
      <c r="C21" s="81"/>
      <c r="D21" s="81"/>
      <c r="E21" s="81"/>
    </row>
    <row r="22" spans="1:5" s="62" customFormat="1" ht="12" x14ac:dyDescent="0.2">
      <c r="A22" s="81"/>
      <c r="B22" s="81"/>
      <c r="C22" s="81"/>
      <c r="D22" s="81"/>
      <c r="E22" s="81"/>
    </row>
    <row r="23" spans="1:5" s="62" customFormat="1" ht="13.5" x14ac:dyDescent="0.25">
      <c r="A23" s="81"/>
      <c r="B23" s="81"/>
      <c r="C23" s="81"/>
      <c r="D23" s="81"/>
      <c r="E23" s="96" t="s">
        <v>69</v>
      </c>
    </row>
    <row r="24" spans="1:5" s="62" customFormat="1" ht="13.5" x14ac:dyDescent="0.2">
      <c r="A24" s="81"/>
      <c r="B24" s="81"/>
      <c r="C24" s="81"/>
      <c r="D24" s="81"/>
      <c r="E24" s="102">
        <f>'Finančno poročilo_upravičenec'!K32</f>
        <v>0</v>
      </c>
    </row>
    <row r="25" spans="1:5" s="62" customFormat="1" ht="12" x14ac:dyDescent="0.2">
      <c r="A25" s="81"/>
      <c r="B25" s="81"/>
      <c r="C25" s="81"/>
      <c r="D25" s="81"/>
    </row>
    <row r="26" spans="1:5" s="62" customFormat="1" ht="13.5" x14ac:dyDescent="0.25">
      <c r="A26" s="81"/>
      <c r="B26" s="81"/>
      <c r="C26" s="81"/>
      <c r="D26" s="81"/>
      <c r="E26" s="96" t="s">
        <v>68</v>
      </c>
    </row>
    <row r="27" spans="1:5" s="62" customFormat="1" ht="45" customHeight="1" x14ac:dyDescent="0.2">
      <c r="B27" s="81"/>
      <c r="C27" s="81"/>
      <c r="D27" s="81"/>
      <c r="E27" s="63"/>
    </row>
  </sheetData>
  <mergeCells count="3">
    <mergeCell ref="A2:E2"/>
    <mergeCell ref="A3:E3"/>
    <mergeCell ref="C17:C19"/>
  </mergeCells>
  <conditionalFormatting sqref="D13">
    <cfRule type="cellIs" dxfId="0" priority="1" operator="equal">
      <formula>FALSE</formula>
    </cfRule>
  </conditionalFormatting>
  <pageMargins left="0.70866141732283472" right="0.91062500000000002" top="1.0085416666666667" bottom="0.74803149606299213" header="0.31496062992125984" footer="0.31496062992125984"/>
  <pageSetup paperSize="9" scale="94" orientation="landscape" verticalDpi="300" r:id="rId1"/>
  <headerFooter>
    <oddHeader>&amp;L&amp;G&amp;C&amp;G&amp;R&amp;G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view="pageBreakPreview" topLeftCell="B34" zoomScale="140" zoomScaleNormal="100" zoomScaleSheetLayoutView="140" workbookViewId="0">
      <selection activeCell="F11" sqref="F11"/>
    </sheetView>
  </sheetViews>
  <sheetFormatPr defaultRowHeight="12.75" x14ac:dyDescent="0.2"/>
  <cols>
    <col min="1" max="1" width="0" style="32" hidden="1" customWidth="1"/>
    <col min="2" max="2" width="30.140625" style="32" customWidth="1"/>
    <col min="3" max="3" width="17.140625" style="32" customWidth="1"/>
    <col min="4" max="4" width="38.85546875" style="32" customWidth="1"/>
    <col min="5" max="5" width="15.28515625" style="32" customWidth="1"/>
    <col min="6" max="16384" width="9.140625" style="32"/>
  </cols>
  <sheetData>
    <row r="1" spans="1:4" s="92" customFormat="1" x14ac:dyDescent="0.2"/>
    <row r="2" spans="1:4" s="92" customFormat="1" x14ac:dyDescent="0.2">
      <c r="B2" s="76"/>
    </row>
    <row r="3" spans="1:4" s="92" customFormat="1" x14ac:dyDescent="0.2">
      <c r="B3" s="202" t="s">
        <v>19</v>
      </c>
      <c r="C3" s="202"/>
      <c r="D3" s="202"/>
    </row>
    <row r="4" spans="1:4" s="92" customFormat="1" x14ac:dyDescent="0.2">
      <c r="B4" s="203" t="s">
        <v>38</v>
      </c>
      <c r="C4" s="203"/>
      <c r="D4" s="203"/>
    </row>
    <row r="5" spans="1:4" s="92" customFormat="1" x14ac:dyDescent="0.2">
      <c r="B5" s="94"/>
      <c r="C5" s="94"/>
      <c r="D5" s="94"/>
    </row>
    <row r="6" spans="1:4" x14ac:dyDescent="0.2">
      <c r="B6" s="33" t="s">
        <v>0</v>
      </c>
      <c r="C6" s="201">
        <f>'Finančno poročilo_upravičenec'!E7</f>
        <v>0</v>
      </c>
      <c r="D6" s="201"/>
    </row>
    <row r="7" spans="1:4" x14ac:dyDescent="0.2">
      <c r="B7" s="33" t="s">
        <v>28</v>
      </c>
      <c r="C7" s="201">
        <f>'Finančno poročilo_upravičenec'!E9</f>
        <v>0</v>
      </c>
      <c r="D7" s="201"/>
    </row>
    <row r="8" spans="1:4" x14ac:dyDescent="0.2">
      <c r="B8" s="33" t="s">
        <v>20</v>
      </c>
      <c r="C8" s="201"/>
      <c r="D8" s="201"/>
    </row>
    <row r="9" spans="1:4" x14ac:dyDescent="0.2">
      <c r="B9" s="33" t="s">
        <v>21</v>
      </c>
      <c r="C9" s="201" t="s">
        <v>3</v>
      </c>
      <c r="D9" s="201"/>
    </row>
    <row r="10" spans="1:4" s="36" customFormat="1" ht="13.5" x14ac:dyDescent="0.25">
      <c r="B10" s="35"/>
      <c r="C10" s="128"/>
      <c r="D10" s="93" t="s">
        <v>3</v>
      </c>
    </row>
    <row r="11" spans="1:4" ht="13.5" x14ac:dyDescent="0.25">
      <c r="B11" s="34" t="s">
        <v>39</v>
      </c>
      <c r="C11" s="205"/>
      <c r="D11" s="205"/>
    </row>
    <row r="12" spans="1:4" ht="13.5" x14ac:dyDescent="0.25">
      <c r="B12" s="129" t="s">
        <v>3</v>
      </c>
      <c r="C12" s="92"/>
      <c r="D12" s="93" t="s">
        <v>12</v>
      </c>
    </row>
    <row r="13" spans="1:4" ht="12" customHeight="1" x14ac:dyDescent="0.25">
      <c r="B13" s="129" t="s">
        <v>97</v>
      </c>
      <c r="C13" s="92"/>
      <c r="D13" s="93"/>
    </row>
    <row r="14" spans="1:4" hidden="1" x14ac:dyDescent="0.2">
      <c r="B14" s="129" t="s">
        <v>96</v>
      </c>
      <c r="C14" s="92"/>
      <c r="D14" s="92"/>
    </row>
    <row r="15" spans="1:4" ht="12.75" customHeight="1" x14ac:dyDescent="0.2">
      <c r="B15" s="49" t="s">
        <v>7</v>
      </c>
      <c r="C15" s="49" t="s">
        <v>22</v>
      </c>
      <c r="D15" s="49" t="s">
        <v>43</v>
      </c>
    </row>
    <row r="16" spans="1:4" x14ac:dyDescent="0.2">
      <c r="A16" s="126" t="s">
        <v>83</v>
      </c>
      <c r="B16" s="127" t="s">
        <v>84</v>
      </c>
      <c r="C16" s="48"/>
      <c r="D16" s="50"/>
    </row>
    <row r="17" spans="1:4" ht="12.75" customHeight="1" x14ac:dyDescent="0.2">
      <c r="A17" s="126" t="s">
        <v>84</v>
      </c>
      <c r="B17" s="127"/>
      <c r="C17" s="48"/>
      <c r="D17" s="50"/>
    </row>
    <row r="18" spans="1:4" x14ac:dyDescent="0.2">
      <c r="A18" s="126" t="s">
        <v>85</v>
      </c>
      <c r="B18" s="127"/>
      <c r="C18" s="48"/>
      <c r="D18" s="50"/>
    </row>
    <row r="19" spans="1:4" x14ac:dyDescent="0.2">
      <c r="A19" s="126" t="s">
        <v>86</v>
      </c>
      <c r="B19" s="127"/>
      <c r="C19" s="48"/>
      <c r="D19" s="50"/>
    </row>
    <row r="20" spans="1:4" x14ac:dyDescent="0.2">
      <c r="A20" s="126" t="s">
        <v>87</v>
      </c>
      <c r="B20" s="127"/>
      <c r="C20" s="48"/>
      <c r="D20" s="50"/>
    </row>
    <row r="21" spans="1:4" x14ac:dyDescent="0.2">
      <c r="A21" s="126" t="s">
        <v>94</v>
      </c>
      <c r="B21" s="127"/>
      <c r="C21" s="48"/>
      <c r="D21" s="50"/>
    </row>
    <row r="22" spans="1:4" x14ac:dyDescent="0.2">
      <c r="A22" s="126" t="s">
        <v>88</v>
      </c>
      <c r="B22" s="127"/>
      <c r="C22" s="48"/>
      <c r="D22" s="50"/>
    </row>
    <row r="23" spans="1:4" x14ac:dyDescent="0.2">
      <c r="A23" s="126" t="s">
        <v>89</v>
      </c>
      <c r="B23" s="127"/>
      <c r="C23" s="48"/>
      <c r="D23" s="50"/>
    </row>
    <row r="24" spans="1:4" x14ac:dyDescent="0.2">
      <c r="A24" s="126" t="s">
        <v>90</v>
      </c>
      <c r="B24" s="127"/>
      <c r="C24" s="48"/>
      <c r="D24" s="50"/>
    </row>
    <row r="25" spans="1:4" x14ac:dyDescent="0.2">
      <c r="A25" s="126" t="s">
        <v>91</v>
      </c>
      <c r="B25" s="127"/>
      <c r="C25" s="48"/>
      <c r="D25" s="50"/>
    </row>
    <row r="26" spans="1:4" x14ac:dyDescent="0.2">
      <c r="A26" s="126" t="s">
        <v>92</v>
      </c>
      <c r="B26" s="127"/>
      <c r="C26" s="48"/>
      <c r="D26" s="50"/>
    </row>
    <row r="27" spans="1:4" x14ac:dyDescent="0.2">
      <c r="A27" s="126" t="s">
        <v>93</v>
      </c>
      <c r="B27" s="127"/>
      <c r="C27" s="48"/>
      <c r="D27" s="50"/>
    </row>
    <row r="28" spans="1:4" x14ac:dyDescent="0.2">
      <c r="B28" s="127"/>
      <c r="C28" s="48"/>
      <c r="D28" s="50"/>
    </row>
    <row r="29" spans="1:4" x14ac:dyDescent="0.2">
      <c r="B29" s="127"/>
      <c r="C29" s="48"/>
      <c r="D29" s="50"/>
    </row>
    <row r="30" spans="1:4" x14ac:dyDescent="0.2">
      <c r="B30" s="127"/>
      <c r="C30" s="48"/>
      <c r="D30" s="50"/>
    </row>
    <row r="31" spans="1:4" x14ac:dyDescent="0.2">
      <c r="B31" s="127"/>
      <c r="C31" s="48"/>
      <c r="D31" s="50"/>
    </row>
    <row r="32" spans="1:4" x14ac:dyDescent="0.2">
      <c r="B32" s="127"/>
      <c r="C32" s="48"/>
      <c r="D32" s="50"/>
    </row>
    <row r="33" spans="2:4" x14ac:dyDescent="0.2">
      <c r="B33" s="127"/>
      <c r="C33" s="48"/>
      <c r="D33" s="50"/>
    </row>
    <row r="34" spans="2:4" x14ac:dyDescent="0.2">
      <c r="B34" s="127"/>
      <c r="C34" s="48"/>
      <c r="D34" s="50"/>
    </row>
    <row r="35" spans="2:4" x14ac:dyDescent="0.2">
      <c r="B35" s="127"/>
      <c r="C35" s="48"/>
      <c r="D35" s="50"/>
    </row>
    <row r="36" spans="2:4" x14ac:dyDescent="0.2">
      <c r="B36" s="127"/>
      <c r="C36" s="48"/>
      <c r="D36" s="50"/>
    </row>
    <row r="37" spans="2:4" x14ac:dyDescent="0.2">
      <c r="B37" s="39" t="s">
        <v>23</v>
      </c>
      <c r="C37" s="39">
        <f>SUM(C16:C36)</f>
        <v>0</v>
      </c>
      <c r="D37" s="92"/>
    </row>
    <row r="38" spans="2:4" ht="12" customHeight="1" x14ac:dyDescent="0.2">
      <c r="B38" s="92"/>
      <c r="C38" s="92"/>
      <c r="D38" s="92"/>
    </row>
    <row r="39" spans="2:4" x14ac:dyDescent="0.2">
      <c r="B39" s="92"/>
      <c r="C39" s="92"/>
      <c r="D39" s="92"/>
    </row>
    <row r="40" spans="2:4" ht="30.75" customHeight="1" x14ac:dyDescent="0.2">
      <c r="B40" s="206" t="s">
        <v>41</v>
      </c>
      <c r="C40" s="207"/>
      <c r="D40" s="207"/>
    </row>
    <row r="41" spans="2:4" x14ac:dyDescent="0.2">
      <c r="C41" s="92"/>
      <c r="D41" s="92"/>
    </row>
    <row r="42" spans="2:4" x14ac:dyDescent="0.2">
      <c r="B42" s="38" t="s">
        <v>73</v>
      </c>
      <c r="C42" s="38" t="s">
        <v>74</v>
      </c>
      <c r="D42" s="92"/>
    </row>
    <row r="43" spans="2:4" x14ac:dyDescent="0.2">
      <c r="B43" s="48">
        <f>'Finančno poročilo_upravičenec'!B25</f>
        <v>0</v>
      </c>
      <c r="C43" s="125"/>
      <c r="D43" s="92"/>
    </row>
    <row r="44" spans="2:4" x14ac:dyDescent="0.2">
      <c r="B44" s="92"/>
      <c r="C44" s="92"/>
      <c r="D44" s="92"/>
    </row>
    <row r="45" spans="2:4" ht="13.5" x14ac:dyDescent="0.25">
      <c r="B45" s="98" t="s">
        <v>95</v>
      </c>
      <c r="C45" s="92"/>
      <c r="D45" s="98" t="s">
        <v>66</v>
      </c>
    </row>
    <row r="46" spans="2:4" ht="13.5" x14ac:dyDescent="0.2">
      <c r="B46" s="102">
        <f>C8</f>
        <v>0</v>
      </c>
      <c r="C46" s="92"/>
      <c r="D46" s="102">
        <f>'Finančno poročilo_upravičenec'!K25</f>
        <v>0</v>
      </c>
    </row>
    <row r="47" spans="2:4" ht="15" customHeight="1" x14ac:dyDescent="0.2">
      <c r="B47" s="38" t="s">
        <v>44</v>
      </c>
      <c r="C47" s="38" t="s">
        <v>24</v>
      </c>
      <c r="D47" s="37" t="s">
        <v>65</v>
      </c>
    </row>
    <row r="48" spans="2:4" x14ac:dyDescent="0.2">
      <c r="B48" s="208"/>
      <c r="C48" s="208"/>
      <c r="D48" s="204"/>
    </row>
    <row r="49" spans="2:4" x14ac:dyDescent="0.2">
      <c r="B49" s="209"/>
      <c r="C49" s="209"/>
      <c r="D49" s="204"/>
    </row>
    <row r="50" spans="2:4" x14ac:dyDescent="0.2">
      <c r="B50" s="210"/>
      <c r="C50" s="210"/>
      <c r="D50" s="204"/>
    </row>
    <row r="51" spans="2:4" x14ac:dyDescent="0.2">
      <c r="B51" s="92"/>
      <c r="C51" s="92"/>
      <c r="D51" s="92"/>
    </row>
  </sheetData>
  <mergeCells count="11">
    <mergeCell ref="D48:D50"/>
    <mergeCell ref="C11:D11"/>
    <mergeCell ref="B40:D40"/>
    <mergeCell ref="B48:B50"/>
    <mergeCell ref="C48:C50"/>
    <mergeCell ref="C9:D9"/>
    <mergeCell ref="B3:D3"/>
    <mergeCell ref="B4:D4"/>
    <mergeCell ref="C8:D8"/>
    <mergeCell ref="C7:D7"/>
    <mergeCell ref="C6:D6"/>
  </mergeCells>
  <dataValidations count="3">
    <dataValidation allowBlank="1" showInputMessage="1" showErrorMessage="1" prompt="Klikni in izberi" sqref="C10"/>
    <dataValidation type="list" allowBlank="1" showInputMessage="1" showErrorMessage="1" sqref="B16:B36">
      <formula1>mesec</formula1>
    </dataValidation>
    <dataValidation type="list" allowBlank="1" showInputMessage="1" showErrorMessage="1" sqref="C9:D9">
      <formula1>$B$12:$B$14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7</vt:i4>
      </vt:variant>
    </vt:vector>
  </HeadingPairs>
  <TitlesOfParts>
    <vt:vector size="12" baseType="lpstr">
      <vt:lpstr>Finančno poročilo_upravičenec</vt:lpstr>
      <vt:lpstr>Stroški osebja</vt:lpstr>
      <vt:lpstr>Str.pog.razisk. in svetov.</vt:lpstr>
      <vt:lpstr>Posredni str.</vt:lpstr>
      <vt:lpstr>Mesečna časovnica</vt:lpstr>
      <vt:lpstr>mesec</vt:lpstr>
      <vt:lpstr>'Finančno poročilo_upravičenec'!Področje_tiskanja</vt:lpstr>
      <vt:lpstr>'Mesečna časovnica'!Področje_tiskanja</vt:lpstr>
      <vt:lpstr>'Posredni str.'!Področje_tiskanja</vt:lpstr>
      <vt:lpstr>'Str.pog.razisk. in svetov.'!Področje_tiskanja</vt:lpstr>
      <vt:lpstr>'Stroški osebja'!Področje_tiskanja</vt:lpstr>
      <vt:lpstr>'Stroški osebja'!Tiskanje_naslovov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Selšek</dc:creator>
  <cp:lastModifiedBy>Tatjana Dokl</cp:lastModifiedBy>
  <cp:lastPrinted>2017-08-09T07:25:53Z</cp:lastPrinted>
  <dcterms:created xsi:type="dcterms:W3CDTF">2017-05-09T12:37:56Z</dcterms:created>
  <dcterms:modified xsi:type="dcterms:W3CDTF">2017-08-09T07:27:53Z</dcterms:modified>
</cp:coreProperties>
</file>